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Du kien HB" sheetId="1" r:id="rId1"/>
    <sheet name="Ngoai kho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<sst xmlns="http://schemas.openxmlformats.org/spreadsheetml/2006/main" count="402" uniqueCount="135">
  <si>
    <t>MSSV</t>
  </si>
  <si>
    <t>Họ và</t>
  </si>
  <si>
    <t>Lớp</t>
  </si>
  <si>
    <t>Tích số</t>
  </si>
  <si>
    <t>ĐRL</t>
  </si>
  <si>
    <t>Tiếng anh</t>
  </si>
  <si>
    <t>Loại HB</t>
  </si>
  <si>
    <t>Ghi chú</t>
  </si>
  <si>
    <t>DANH SÁCH DỰ KIẾN ĐẠT HỌC BỔNG 
HỌC KỲ 1 NĂM HỌC 2020-2021</t>
  </si>
  <si>
    <t>STT</t>
  </si>
  <si>
    <t>Tên</t>
  </si>
  <si>
    <t>K175510301010</t>
  </si>
  <si>
    <t>Trần Thị</t>
  </si>
  <si>
    <t>Hoan</t>
  </si>
  <si>
    <t>K195510301043</t>
  </si>
  <si>
    <t>Đỗ Văn</t>
  </si>
  <si>
    <t>Tiến</t>
  </si>
  <si>
    <t>K195510301024</t>
  </si>
  <si>
    <t>Nguyễn Thành</t>
  </si>
  <si>
    <t>Linh</t>
  </si>
  <si>
    <t>K205510301169</t>
  </si>
  <si>
    <t>Nguyễn Văn</t>
  </si>
  <si>
    <t>Trường</t>
  </si>
  <si>
    <t>K205510301091</t>
  </si>
  <si>
    <t>Chu Hồng</t>
  </si>
  <si>
    <t>Yên</t>
  </si>
  <si>
    <t>K195510301078</t>
  </si>
  <si>
    <t>Dương Thanh</t>
  </si>
  <si>
    <t>Nga</t>
  </si>
  <si>
    <t>K205510301160</t>
  </si>
  <si>
    <t>Giáp Văn</t>
  </si>
  <si>
    <t>Phương</t>
  </si>
  <si>
    <t>K205510202039</t>
  </si>
  <si>
    <t>Hoàng Văn</t>
  </si>
  <si>
    <t>Tiệp</t>
  </si>
  <si>
    <t>K185510301011</t>
  </si>
  <si>
    <t>Hiếu</t>
  </si>
  <si>
    <t>K185510301056</t>
  </si>
  <si>
    <t>Lại Văn</t>
  </si>
  <si>
    <t>Khải</t>
  </si>
  <si>
    <t>K185510301010</t>
  </si>
  <si>
    <t>Phạm Minh</t>
  </si>
  <si>
    <t>Hằng</t>
  </si>
  <si>
    <t>K185510301051</t>
  </si>
  <si>
    <t>Bùi Minh</t>
  </si>
  <si>
    <t>K185510301046</t>
  </si>
  <si>
    <t>Ngô Văn</t>
  </si>
  <si>
    <t>Đô</t>
  </si>
  <si>
    <t>K53CN-ĐĐT.01</t>
  </si>
  <si>
    <t>K55CN-ĐĐT.01</t>
  </si>
  <si>
    <t>K56CN-ĐĐT.03</t>
  </si>
  <si>
    <t>K56CN-ĐĐT.02</t>
  </si>
  <si>
    <t>K55CN-ĐĐT.02</t>
  </si>
  <si>
    <t>K56CN -CTM.01</t>
  </si>
  <si>
    <t>K54CN-ĐĐT.01</t>
  </si>
  <si>
    <t>K54CN-ĐĐT.02</t>
  </si>
  <si>
    <t xml:space="preserve"> 3.55</t>
  </si>
  <si>
    <t xml:space="preserve"> 3.35</t>
  </si>
  <si>
    <t xml:space="preserve"> 3.24</t>
  </si>
  <si>
    <t xml:space="preserve"> 3.27</t>
  </si>
  <si>
    <t xml:space="preserve"> 3.00</t>
  </si>
  <si>
    <t xml:space="preserve"> 3.06</t>
  </si>
  <si>
    <t xml:space="preserve"> 3.13</t>
  </si>
  <si>
    <t xml:space="preserve"> 3.52</t>
  </si>
  <si>
    <t xml:space="preserve"> 3.43</t>
  </si>
  <si>
    <t xml:space="preserve"> 3.17</t>
  </si>
  <si>
    <t xml:space="preserve"> 3.09</t>
  </si>
  <si>
    <t>Miễn</t>
  </si>
  <si>
    <t>Giỏi</t>
  </si>
  <si>
    <t>Khá</t>
  </si>
  <si>
    <t>KK</t>
  </si>
  <si>
    <t>K3-106-?</t>
  </si>
  <si>
    <t>A3-103</t>
  </si>
  <si>
    <t>K5-201</t>
  </si>
  <si>
    <t>K5-504</t>
  </si>
  <si>
    <t>K6-308</t>
  </si>
  <si>
    <t>KTX</t>
  </si>
  <si>
    <t>KHOA CÔNG NGHỆ CƠ ĐIỆN VÀ ĐIỆN TỬ</t>
  </si>
  <si>
    <t>ĐTB HK</t>
  </si>
  <si>
    <t>SỐ TC</t>
  </si>
  <si>
    <t>Số suất HB</t>
  </si>
  <si>
    <t>K185510301045</t>
  </si>
  <si>
    <t>Nguyễn Gia Tiến</t>
  </si>
  <si>
    <t>Đạt</t>
  </si>
  <si>
    <t xml:space="preserve"> 3.10</t>
  </si>
  <si>
    <t>HB T.Phần</t>
  </si>
  <si>
    <t>K195510301005</t>
  </si>
  <si>
    <t>Nguyễn Quang</t>
  </si>
  <si>
    <t>Chung</t>
  </si>
  <si>
    <t>K54CN-CTM.01</t>
  </si>
  <si>
    <t>K185510202006</t>
  </si>
  <si>
    <t>Nguyễn Đức</t>
  </si>
  <si>
    <t>Huy</t>
  </si>
  <si>
    <t xml:space="preserve"> 2.94</t>
  </si>
  <si>
    <t>K205510202008</t>
  </si>
  <si>
    <t>Nguyễn Thị Hồng</t>
  </si>
  <si>
    <t>Hạnh</t>
  </si>
  <si>
    <t xml:space="preserve"> 2.83</t>
  </si>
  <si>
    <t>K205510202018</t>
  </si>
  <si>
    <t>Nghiêm Thị Hồng</t>
  </si>
  <si>
    <t>K205510301124</t>
  </si>
  <si>
    <t>Ly Chống</t>
  </si>
  <si>
    <t>Dếnh</t>
  </si>
  <si>
    <t>A2-302</t>
  </si>
  <si>
    <t>K195510301086</t>
  </si>
  <si>
    <t>Dương Hồng</t>
  </si>
  <si>
    <t>Sơn</t>
  </si>
  <si>
    <t xml:space="preserve"> 2.88</t>
  </si>
  <si>
    <t>K185510301003</t>
  </si>
  <si>
    <t>Trần Tiến</t>
  </si>
  <si>
    <t>Anh</t>
  </si>
  <si>
    <t>K185510301065</t>
  </si>
  <si>
    <t>Nguyễn Thị</t>
  </si>
  <si>
    <t>Nguyệt</t>
  </si>
  <si>
    <t>K6-107</t>
  </si>
  <si>
    <t>Tổng số suất</t>
  </si>
  <si>
    <t>900k/1 tháng</t>
  </si>
  <si>
    <t>600k/1 tháng</t>
  </si>
  <si>
    <t>300k/1 tháng</t>
  </si>
  <si>
    <t>TỔNG HỢP ĐIỂM HOẠT ĐỘNG NGOẠI KHOA
ĐÓI VỚI SV DỰ KIẾN ĐẠT HỌC BỔNG 
HỌC KỲ 1 NĂM HỌC 2020-2021</t>
  </si>
  <si>
    <t>Tæng ®iÓm c¸c ch­¬ng tr×nh ngo¹i khãa theo
§Ò ¸n 99/§A-§HKTCN ngµy 09/9/2020</t>
  </si>
  <si>
    <t>Tæng ®iÓm chÊm c¸c môc theo QuyÕt ®Þnh 144/Q§-§HKTCN ngµy 24/9/2019</t>
  </si>
  <si>
    <t>XÕp lo¹i</t>
  </si>
  <si>
    <t>I</t>
  </si>
  <si>
    <t>II</t>
  </si>
  <si>
    <t>III</t>
  </si>
  <si>
    <t>IV</t>
  </si>
  <si>
    <t>V</t>
  </si>
  <si>
    <t>Tæng ®iÓm</t>
  </si>
  <si>
    <t>1. Hoạt động đôi bạn cùng tiến</t>
  </si>
  <si>
    <t xml:space="preserve">3. Hoạt động sinh viên hỗ trợ tổng hợp điểm danh </t>
  </si>
  <si>
    <t xml:space="preserve">4. Hoạt động nghiên cứu khoa học, sáng tạo khởi nghiệp </t>
  </si>
  <si>
    <t xml:space="preserve">5. Hoạt động tình nguyện, văn hóa, văn nghệ, thể dục thể thao  </t>
  </si>
  <si>
    <t>Tối đa</t>
  </si>
  <si>
    <t xml:space="preserve">2. Hoạt động phát triển phong trào học nhóm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</si>
</sst>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3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2"/>
      <name val=".VnTime"/>
      <family val="2"/>
    </font>
    <font>
      <b/>
      <sz val="12"/>
      <name val=".VnTime"/>
      <family val="2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11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C00000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3"/>
      <color theme="1"/>
      <name val="Times New Roman"/>
      <family val="1"/>
    </font>
    <font>
      <sz val="10"/>
      <name val="Calibri"/>
      <family val="2"/>
    </font>
    <font>
      <sz val="11"/>
      <color theme="1"/>
      <name val=".VnTime"/>
      <family val="2"/>
    </font>
    <font>
      <b/>
      <sz val="11"/>
      <color rgb="FFFF0000"/>
      <name val="Times New Roman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9" fillId="0" borderId="12" xfId="0" applyFont="1" applyFill="1" applyBorder="1" applyAlignment="1">
      <alignment/>
    </xf>
    <xf numFmtId="0" fontId="59" fillId="0" borderId="0" xfId="0" applyFont="1" applyFill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0" fontId="54" fillId="0" borderId="12" xfId="0" applyFont="1" applyFill="1" applyBorder="1" applyAlignment="1">
      <alignment horizontal="left"/>
    </xf>
    <xf numFmtId="0" fontId="66" fillId="0" borderId="0" xfId="0" applyFont="1" applyAlignment="1">
      <alignment horizontal="center" wrapText="1"/>
    </xf>
    <xf numFmtId="0" fontId="6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2" fillId="0" borderId="0" xfId="0" applyFont="1" applyAlignment="1">
      <alignment horizontal="center"/>
    </xf>
    <xf numFmtId="0" fontId="69" fillId="0" borderId="0" xfId="0" applyFont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6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4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7">
      <selection activeCell="A2" sqref="A2:IV30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16.00390625" style="0" customWidth="1"/>
    <col min="4" max="4" width="6.7109375" style="0" customWidth="1"/>
    <col min="5" max="5" width="14.421875" style="4" customWidth="1"/>
    <col min="6" max="6" width="8.140625" style="4" customWidth="1"/>
    <col min="7" max="7" width="6.140625" style="7" customWidth="1"/>
    <col min="8" max="8" width="6.00390625" style="7" customWidth="1"/>
    <col min="9" max="9" width="5.421875" style="7" customWidth="1"/>
    <col min="10" max="10" width="7.57421875" style="7" customWidth="1"/>
    <col min="11" max="11" width="6.8515625" style="7" customWidth="1"/>
    <col min="12" max="12" width="8.421875" style="7" customWidth="1"/>
    <col min="13" max="13" width="8.8515625" style="0" customWidth="1"/>
    <col min="14" max="14" width="9.140625" style="4" customWidth="1"/>
    <col min="15" max="15" width="13.8515625" style="0" customWidth="1"/>
  </cols>
  <sheetData>
    <row r="2" spans="2:5" ht="14.25">
      <c r="B2" s="85" t="s">
        <v>77</v>
      </c>
      <c r="C2" s="85"/>
      <c r="D2" s="85"/>
      <c r="E2" s="85"/>
    </row>
    <row r="5" spans="3:14" s="1" customFormat="1" ht="35.25" customHeight="1">
      <c r="C5" s="84" t="s">
        <v>8</v>
      </c>
      <c r="D5" s="84"/>
      <c r="E5" s="84"/>
      <c r="F5" s="84"/>
      <c r="G5" s="84"/>
      <c r="H5" s="84"/>
      <c r="I5" s="84"/>
      <c r="J5" s="5"/>
      <c r="K5" s="5"/>
      <c r="L5" s="5"/>
      <c r="N5" s="2"/>
    </row>
    <row r="6" spans="5:14" s="1" customFormat="1" ht="15">
      <c r="E6" s="2"/>
      <c r="F6" s="2"/>
      <c r="G6" s="6"/>
      <c r="H6" s="6"/>
      <c r="I6" s="6"/>
      <c r="J6" s="6"/>
      <c r="K6" s="6"/>
      <c r="L6" s="6"/>
      <c r="N6" s="2"/>
    </row>
    <row r="7" spans="1:14" s="3" customFormat="1" ht="14.25">
      <c r="A7" s="10" t="s">
        <v>9</v>
      </c>
      <c r="B7" s="10" t="s">
        <v>0</v>
      </c>
      <c r="C7" s="10" t="s">
        <v>1</v>
      </c>
      <c r="D7" s="10" t="s">
        <v>10</v>
      </c>
      <c r="E7" s="10" t="s">
        <v>2</v>
      </c>
      <c r="F7" s="11" t="s">
        <v>78</v>
      </c>
      <c r="G7" s="10" t="s">
        <v>79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76</v>
      </c>
      <c r="M7" s="12" t="s">
        <v>7</v>
      </c>
      <c r="N7" s="11" t="s">
        <v>80</v>
      </c>
    </row>
    <row r="8" spans="1:15" ht="14.25">
      <c r="A8" s="13">
        <v>1</v>
      </c>
      <c r="B8" s="14" t="s">
        <v>14</v>
      </c>
      <c r="C8" s="14" t="s">
        <v>15</v>
      </c>
      <c r="D8" s="14" t="s">
        <v>16</v>
      </c>
      <c r="E8" s="45" t="s">
        <v>49</v>
      </c>
      <c r="F8" s="15" t="s">
        <v>57</v>
      </c>
      <c r="G8" s="15">
        <v>17</v>
      </c>
      <c r="H8" s="15">
        <f aca="true" t="shared" si="0" ref="H8:H22">F8*G8</f>
        <v>56.95</v>
      </c>
      <c r="I8" s="16">
        <v>85</v>
      </c>
      <c r="J8" s="15" t="s">
        <v>67</v>
      </c>
      <c r="K8" s="29" t="s">
        <v>68</v>
      </c>
      <c r="L8" s="16">
        <v>0</v>
      </c>
      <c r="M8" s="17"/>
      <c r="N8" s="18">
        <v>1.5</v>
      </c>
      <c r="O8" s="41" t="s">
        <v>116</v>
      </c>
    </row>
    <row r="9" spans="1:15" ht="14.25">
      <c r="A9" s="13">
        <v>2</v>
      </c>
      <c r="B9" s="14" t="s">
        <v>17</v>
      </c>
      <c r="C9" s="14" t="s">
        <v>18</v>
      </c>
      <c r="D9" s="14" t="s">
        <v>19</v>
      </c>
      <c r="E9" s="45" t="s">
        <v>49</v>
      </c>
      <c r="F9" s="15" t="s">
        <v>58</v>
      </c>
      <c r="G9" s="15">
        <v>17</v>
      </c>
      <c r="H9" s="15">
        <f t="shared" si="0"/>
        <v>55.080000000000005</v>
      </c>
      <c r="I9" s="16">
        <v>89</v>
      </c>
      <c r="J9" s="15" t="s">
        <v>67</v>
      </c>
      <c r="K9" s="29" t="s">
        <v>68</v>
      </c>
      <c r="L9" s="16">
        <v>0</v>
      </c>
      <c r="M9" s="17"/>
      <c r="N9" s="18">
        <v>1.5</v>
      </c>
      <c r="O9" s="41" t="s">
        <v>116</v>
      </c>
    </row>
    <row r="10" spans="1:15" ht="14.25">
      <c r="A10" s="13">
        <v>3</v>
      </c>
      <c r="B10" s="14" t="s">
        <v>20</v>
      </c>
      <c r="C10" s="14" t="s">
        <v>21</v>
      </c>
      <c r="D10" s="14" t="s">
        <v>22</v>
      </c>
      <c r="E10" s="45" t="s">
        <v>50</v>
      </c>
      <c r="F10" s="15" t="s">
        <v>59</v>
      </c>
      <c r="G10" s="15">
        <v>15</v>
      </c>
      <c r="H10" s="15">
        <f t="shared" si="0"/>
        <v>49.05</v>
      </c>
      <c r="I10" s="16">
        <v>94</v>
      </c>
      <c r="J10" s="15" t="s">
        <v>67</v>
      </c>
      <c r="K10" s="29" t="s">
        <v>68</v>
      </c>
      <c r="L10" s="16">
        <v>0</v>
      </c>
      <c r="M10" s="17"/>
      <c r="N10" s="18">
        <v>1.5</v>
      </c>
      <c r="O10" s="41" t="s">
        <v>116</v>
      </c>
    </row>
    <row r="11" spans="1:15" ht="14.25">
      <c r="A11" s="13">
        <v>4</v>
      </c>
      <c r="B11" s="14" t="s">
        <v>11</v>
      </c>
      <c r="C11" s="14" t="s">
        <v>12</v>
      </c>
      <c r="D11" s="14" t="s">
        <v>13</v>
      </c>
      <c r="E11" s="45" t="s">
        <v>48</v>
      </c>
      <c r="F11" s="15" t="s">
        <v>56</v>
      </c>
      <c r="G11" s="15">
        <v>20</v>
      </c>
      <c r="H11" s="15">
        <f>F11*G11</f>
        <v>71</v>
      </c>
      <c r="I11" s="16">
        <v>92</v>
      </c>
      <c r="J11" s="15">
        <v>447</v>
      </c>
      <c r="K11" s="30" t="s">
        <v>69</v>
      </c>
      <c r="L11" s="16" t="s">
        <v>72</v>
      </c>
      <c r="M11" s="31" t="s">
        <v>85</v>
      </c>
      <c r="N11" s="18">
        <v>1</v>
      </c>
      <c r="O11" s="44" t="s">
        <v>117</v>
      </c>
    </row>
    <row r="12" spans="1:15" s="8" customFormat="1" ht="15">
      <c r="A12" s="13">
        <v>5</v>
      </c>
      <c r="B12" s="9" t="s">
        <v>86</v>
      </c>
      <c r="C12" s="9" t="s">
        <v>87</v>
      </c>
      <c r="D12" s="9" t="s">
        <v>88</v>
      </c>
      <c r="E12" s="46" t="s">
        <v>49</v>
      </c>
      <c r="F12" s="19">
        <v>2.95</v>
      </c>
      <c r="G12" s="19">
        <v>19</v>
      </c>
      <c r="H12" s="15">
        <f>F12*G12</f>
        <v>56.050000000000004</v>
      </c>
      <c r="I12" s="19">
        <v>84</v>
      </c>
      <c r="J12" s="15" t="s">
        <v>67</v>
      </c>
      <c r="K12" s="30" t="s">
        <v>69</v>
      </c>
      <c r="L12" s="19">
        <v>0</v>
      </c>
      <c r="M12" s="32"/>
      <c r="N12" s="20">
        <v>1</v>
      </c>
      <c r="O12" s="44" t="s">
        <v>117</v>
      </c>
    </row>
    <row r="13" spans="1:15" ht="14.25">
      <c r="A13" s="13">
        <v>6</v>
      </c>
      <c r="B13" s="14" t="s">
        <v>26</v>
      </c>
      <c r="C13" s="14" t="s">
        <v>27</v>
      </c>
      <c r="D13" s="14" t="s">
        <v>28</v>
      </c>
      <c r="E13" s="45" t="s">
        <v>52</v>
      </c>
      <c r="F13" s="15" t="s">
        <v>61</v>
      </c>
      <c r="G13" s="15">
        <v>17</v>
      </c>
      <c r="H13" s="15">
        <f t="shared" si="0"/>
        <v>52.02</v>
      </c>
      <c r="I13" s="16">
        <v>77</v>
      </c>
      <c r="J13" s="15" t="s">
        <v>67</v>
      </c>
      <c r="K13" s="30" t="s">
        <v>69</v>
      </c>
      <c r="L13" s="16" t="s">
        <v>73</v>
      </c>
      <c r="M13" s="31"/>
      <c r="N13" s="18">
        <v>1</v>
      </c>
      <c r="O13" s="44" t="s">
        <v>117</v>
      </c>
    </row>
    <row r="14" spans="1:15" ht="15">
      <c r="A14" s="13">
        <v>7</v>
      </c>
      <c r="B14" s="9" t="s">
        <v>94</v>
      </c>
      <c r="C14" s="9" t="s">
        <v>95</v>
      </c>
      <c r="D14" s="9" t="s">
        <v>96</v>
      </c>
      <c r="E14" s="46" t="s">
        <v>53</v>
      </c>
      <c r="F14" s="19" t="s">
        <v>97</v>
      </c>
      <c r="G14" s="19">
        <v>18</v>
      </c>
      <c r="H14" s="15">
        <f>F14*G14</f>
        <v>50.94</v>
      </c>
      <c r="I14" s="16">
        <v>75</v>
      </c>
      <c r="J14" s="15" t="s">
        <v>67</v>
      </c>
      <c r="K14" s="30" t="s">
        <v>69</v>
      </c>
      <c r="L14" s="16">
        <v>0</v>
      </c>
      <c r="M14" s="31"/>
      <c r="N14" s="18">
        <v>1</v>
      </c>
      <c r="O14" s="44" t="s">
        <v>117</v>
      </c>
    </row>
    <row r="15" spans="1:15" ht="15">
      <c r="A15" s="13">
        <v>8</v>
      </c>
      <c r="B15" s="37" t="s">
        <v>104</v>
      </c>
      <c r="C15" s="37" t="s">
        <v>105</v>
      </c>
      <c r="D15" s="37" t="s">
        <v>106</v>
      </c>
      <c r="E15" s="47" t="s">
        <v>52</v>
      </c>
      <c r="F15" s="19" t="s">
        <v>107</v>
      </c>
      <c r="G15" s="38">
        <v>17</v>
      </c>
      <c r="H15" s="15">
        <f>F15*G15</f>
        <v>48.96</v>
      </c>
      <c r="I15" s="39">
        <v>70</v>
      </c>
      <c r="J15" s="15" t="s">
        <v>67</v>
      </c>
      <c r="K15" s="43" t="s">
        <v>69</v>
      </c>
      <c r="L15" s="39">
        <v>0</v>
      </c>
      <c r="M15" s="40"/>
      <c r="N15" s="18">
        <v>1</v>
      </c>
      <c r="O15" s="44" t="s">
        <v>117</v>
      </c>
    </row>
    <row r="16" spans="1:15" ht="14.25">
      <c r="A16" s="13">
        <v>9</v>
      </c>
      <c r="B16" s="14" t="s">
        <v>29</v>
      </c>
      <c r="C16" s="14" t="s">
        <v>30</v>
      </c>
      <c r="D16" s="14" t="s">
        <v>31</v>
      </c>
      <c r="E16" s="45" t="s">
        <v>50</v>
      </c>
      <c r="F16" s="15" t="s">
        <v>62</v>
      </c>
      <c r="G16" s="15">
        <v>15</v>
      </c>
      <c r="H16" s="15">
        <f>F16*G16</f>
        <v>46.949999999999996</v>
      </c>
      <c r="I16" s="16">
        <v>90</v>
      </c>
      <c r="J16" s="15" t="s">
        <v>67</v>
      </c>
      <c r="K16" s="30" t="s">
        <v>69</v>
      </c>
      <c r="L16" s="16">
        <v>0</v>
      </c>
      <c r="M16" s="31"/>
      <c r="N16" s="18">
        <v>1</v>
      </c>
      <c r="O16" s="44" t="s">
        <v>117</v>
      </c>
    </row>
    <row r="17" spans="1:15" ht="14.25">
      <c r="A17" s="13">
        <v>10</v>
      </c>
      <c r="B17" s="14" t="s">
        <v>37</v>
      </c>
      <c r="C17" s="14" t="s">
        <v>38</v>
      </c>
      <c r="D17" s="14" t="s">
        <v>39</v>
      </c>
      <c r="E17" s="45" t="s">
        <v>55</v>
      </c>
      <c r="F17" s="15" t="s">
        <v>64</v>
      </c>
      <c r="G17" s="15">
        <v>23</v>
      </c>
      <c r="H17" s="15">
        <f>F17*G17</f>
        <v>78.89</v>
      </c>
      <c r="I17" s="16">
        <v>90</v>
      </c>
      <c r="J17" s="15">
        <v>0</v>
      </c>
      <c r="K17" s="16" t="s">
        <v>70</v>
      </c>
      <c r="L17" s="16" t="s">
        <v>75</v>
      </c>
      <c r="M17" s="31"/>
      <c r="N17" s="18">
        <v>0.5</v>
      </c>
      <c r="O17" s="4" t="s">
        <v>118</v>
      </c>
    </row>
    <row r="18" spans="1:15" ht="14.25">
      <c r="A18" s="13">
        <v>11</v>
      </c>
      <c r="B18" s="21" t="s">
        <v>35</v>
      </c>
      <c r="C18" s="21" t="s">
        <v>21</v>
      </c>
      <c r="D18" s="21" t="s">
        <v>36</v>
      </c>
      <c r="E18" s="48" t="s">
        <v>54</v>
      </c>
      <c r="F18" s="22" t="s">
        <v>63</v>
      </c>
      <c r="G18" s="22">
        <v>21</v>
      </c>
      <c r="H18" s="22">
        <f t="shared" si="0"/>
        <v>73.92</v>
      </c>
      <c r="I18" s="23">
        <v>95</v>
      </c>
      <c r="J18" s="22">
        <v>0</v>
      </c>
      <c r="K18" s="23" t="s">
        <v>70</v>
      </c>
      <c r="L18" s="23" t="s">
        <v>74</v>
      </c>
      <c r="M18" s="33"/>
      <c r="N18" s="18">
        <v>0.5</v>
      </c>
      <c r="O18" s="4" t="s">
        <v>118</v>
      </c>
    </row>
    <row r="19" spans="1:15" ht="14.25">
      <c r="A19" s="13">
        <v>12</v>
      </c>
      <c r="B19" s="14" t="s">
        <v>40</v>
      </c>
      <c r="C19" s="14" t="s">
        <v>41</v>
      </c>
      <c r="D19" s="14" t="s">
        <v>42</v>
      </c>
      <c r="E19" s="45" t="s">
        <v>54</v>
      </c>
      <c r="F19" s="15" t="s">
        <v>65</v>
      </c>
      <c r="G19" s="15">
        <v>23</v>
      </c>
      <c r="H19" s="15">
        <f t="shared" si="0"/>
        <v>72.91</v>
      </c>
      <c r="I19" s="16">
        <v>95</v>
      </c>
      <c r="J19" s="15">
        <v>0</v>
      </c>
      <c r="K19" s="16" t="s">
        <v>70</v>
      </c>
      <c r="L19" s="16" t="s">
        <v>72</v>
      </c>
      <c r="M19" s="31"/>
      <c r="N19" s="18">
        <v>0.5</v>
      </c>
      <c r="O19" s="4" t="s">
        <v>118</v>
      </c>
    </row>
    <row r="20" spans="1:15" ht="14.25">
      <c r="A20" s="13">
        <v>13</v>
      </c>
      <c r="B20" s="14" t="s">
        <v>43</v>
      </c>
      <c r="C20" s="14" t="s">
        <v>44</v>
      </c>
      <c r="D20" s="14" t="s">
        <v>36</v>
      </c>
      <c r="E20" s="45" t="s">
        <v>55</v>
      </c>
      <c r="F20" s="15" t="s">
        <v>66</v>
      </c>
      <c r="G20" s="15">
        <v>23</v>
      </c>
      <c r="H20" s="15">
        <f t="shared" si="0"/>
        <v>71.07</v>
      </c>
      <c r="I20" s="16">
        <v>80</v>
      </c>
      <c r="J20" s="15">
        <v>0</v>
      </c>
      <c r="K20" s="16" t="s">
        <v>70</v>
      </c>
      <c r="L20" s="16" t="s">
        <v>71</v>
      </c>
      <c r="M20" s="31"/>
      <c r="N20" s="18">
        <v>0.5</v>
      </c>
      <c r="O20" s="4" t="s">
        <v>118</v>
      </c>
    </row>
    <row r="21" spans="1:15" ht="14.25">
      <c r="A21" s="13">
        <v>14</v>
      </c>
      <c r="B21" s="14" t="s">
        <v>45</v>
      </c>
      <c r="C21" s="14" t="s">
        <v>46</v>
      </c>
      <c r="D21" s="14" t="s">
        <v>47</v>
      </c>
      <c r="E21" s="45" t="s">
        <v>55</v>
      </c>
      <c r="F21" s="15" t="s">
        <v>60</v>
      </c>
      <c r="G21" s="15">
        <v>23</v>
      </c>
      <c r="H21" s="15">
        <f t="shared" si="0"/>
        <v>69</v>
      </c>
      <c r="I21" s="16">
        <v>85</v>
      </c>
      <c r="J21" s="15">
        <v>0</v>
      </c>
      <c r="K21" s="16" t="s">
        <v>70</v>
      </c>
      <c r="L21" s="16" t="s">
        <v>75</v>
      </c>
      <c r="M21" s="31"/>
      <c r="N21" s="18">
        <v>0.5</v>
      </c>
      <c r="O21" s="4" t="s">
        <v>118</v>
      </c>
    </row>
    <row r="22" spans="1:15" ht="14.25">
      <c r="A22" s="13">
        <v>15</v>
      </c>
      <c r="B22" s="24" t="s">
        <v>81</v>
      </c>
      <c r="C22" s="24" t="s">
        <v>82</v>
      </c>
      <c r="D22" s="25" t="s">
        <v>83</v>
      </c>
      <c r="E22" s="49" t="s">
        <v>55</v>
      </c>
      <c r="F22" s="26" t="s">
        <v>84</v>
      </c>
      <c r="G22" s="27">
        <v>21</v>
      </c>
      <c r="H22" s="27">
        <f t="shared" si="0"/>
        <v>65.10000000000001</v>
      </c>
      <c r="I22" s="28">
        <v>80</v>
      </c>
      <c r="J22" s="27">
        <v>0</v>
      </c>
      <c r="K22" s="28" t="s">
        <v>70</v>
      </c>
      <c r="L22" s="28">
        <v>0</v>
      </c>
      <c r="M22" s="34"/>
      <c r="N22" s="18">
        <v>0.5</v>
      </c>
      <c r="O22" s="4" t="s">
        <v>118</v>
      </c>
    </row>
    <row r="23" spans="1:15" ht="14.25">
      <c r="A23" s="13">
        <v>16</v>
      </c>
      <c r="B23" s="14" t="s">
        <v>23</v>
      </c>
      <c r="C23" s="14" t="s">
        <v>24</v>
      </c>
      <c r="D23" s="14" t="s">
        <v>25</v>
      </c>
      <c r="E23" s="45" t="s">
        <v>51</v>
      </c>
      <c r="F23" s="15" t="s">
        <v>60</v>
      </c>
      <c r="G23" s="15">
        <v>18</v>
      </c>
      <c r="H23" s="15">
        <f>F23*G23</f>
        <v>54</v>
      </c>
      <c r="I23" s="16">
        <v>80</v>
      </c>
      <c r="J23" s="15" t="s">
        <v>67</v>
      </c>
      <c r="K23" s="16" t="s">
        <v>70</v>
      </c>
      <c r="L23" s="16">
        <v>0</v>
      </c>
      <c r="M23" s="31" t="s">
        <v>85</v>
      </c>
      <c r="N23" s="18">
        <v>0.5</v>
      </c>
      <c r="O23" s="4" t="s">
        <v>118</v>
      </c>
    </row>
    <row r="24" spans="1:15" ht="15">
      <c r="A24" s="13">
        <v>17</v>
      </c>
      <c r="B24" s="9" t="s">
        <v>98</v>
      </c>
      <c r="C24" s="9" t="s">
        <v>99</v>
      </c>
      <c r="D24" s="9" t="s">
        <v>28</v>
      </c>
      <c r="E24" s="46" t="s">
        <v>53</v>
      </c>
      <c r="F24" s="15">
        <v>2.89</v>
      </c>
      <c r="G24" s="15">
        <v>18</v>
      </c>
      <c r="H24" s="15">
        <f>F24*G24</f>
        <v>52.02</v>
      </c>
      <c r="I24" s="16">
        <v>84</v>
      </c>
      <c r="J24" s="15" t="s">
        <v>67</v>
      </c>
      <c r="K24" s="52" t="s">
        <v>70</v>
      </c>
      <c r="L24" s="16">
        <v>0</v>
      </c>
      <c r="M24" s="31" t="s">
        <v>85</v>
      </c>
      <c r="N24" s="18">
        <v>0.5</v>
      </c>
      <c r="O24" s="4" t="s">
        <v>118</v>
      </c>
    </row>
    <row r="25" spans="1:15" ht="14.25">
      <c r="A25" s="13">
        <v>18</v>
      </c>
      <c r="B25" s="14" t="s">
        <v>32</v>
      </c>
      <c r="C25" s="14" t="s">
        <v>33</v>
      </c>
      <c r="D25" s="14" t="s">
        <v>34</v>
      </c>
      <c r="E25" s="45" t="s">
        <v>53</v>
      </c>
      <c r="F25" s="15" t="s">
        <v>62</v>
      </c>
      <c r="G25" s="15">
        <v>15</v>
      </c>
      <c r="H25" s="15">
        <f>F25*G25</f>
        <v>46.949999999999996</v>
      </c>
      <c r="I25" s="16">
        <v>82</v>
      </c>
      <c r="J25" s="15" t="s">
        <v>67</v>
      </c>
      <c r="K25" s="16" t="s">
        <v>70</v>
      </c>
      <c r="L25" s="16">
        <v>0</v>
      </c>
      <c r="M25" s="31" t="s">
        <v>85</v>
      </c>
      <c r="N25" s="18">
        <v>0.5</v>
      </c>
      <c r="O25" s="4" t="s">
        <v>118</v>
      </c>
    </row>
    <row r="26" spans="1:15" ht="15">
      <c r="A26" s="13">
        <v>19</v>
      </c>
      <c r="B26" s="35" t="s">
        <v>100</v>
      </c>
      <c r="C26" s="35" t="s">
        <v>101</v>
      </c>
      <c r="D26" s="35" t="s">
        <v>102</v>
      </c>
      <c r="E26" s="50" t="s">
        <v>50</v>
      </c>
      <c r="F26" s="36" t="s">
        <v>62</v>
      </c>
      <c r="G26" s="27">
        <v>15</v>
      </c>
      <c r="H26" s="27">
        <f>F26*G26</f>
        <v>46.949999999999996</v>
      </c>
      <c r="I26" s="28">
        <v>84</v>
      </c>
      <c r="J26" s="27" t="s">
        <v>67</v>
      </c>
      <c r="K26" s="28" t="s">
        <v>70</v>
      </c>
      <c r="L26" s="28" t="s">
        <v>103</v>
      </c>
      <c r="M26" s="34" t="s">
        <v>85</v>
      </c>
      <c r="N26" s="18">
        <v>0.5</v>
      </c>
      <c r="O26" s="4" t="s">
        <v>118</v>
      </c>
    </row>
    <row r="27" spans="1:15" ht="15">
      <c r="A27" s="13">
        <v>20</v>
      </c>
      <c r="B27" s="37" t="s">
        <v>90</v>
      </c>
      <c r="C27" s="37" t="s">
        <v>91</v>
      </c>
      <c r="D27" s="37" t="s">
        <v>92</v>
      </c>
      <c r="E27" s="47" t="s">
        <v>89</v>
      </c>
      <c r="F27" s="19" t="s">
        <v>93</v>
      </c>
      <c r="G27" s="38">
        <v>16</v>
      </c>
      <c r="H27" s="15">
        <f>F27*G27</f>
        <v>47.04</v>
      </c>
      <c r="I27" s="39">
        <v>95</v>
      </c>
      <c r="J27" s="39">
        <v>0</v>
      </c>
      <c r="K27" s="39" t="s">
        <v>70</v>
      </c>
      <c r="L27" s="39">
        <v>0</v>
      </c>
      <c r="M27" s="40"/>
      <c r="N27" s="18">
        <v>0.5</v>
      </c>
      <c r="O27" s="4" t="s">
        <v>118</v>
      </c>
    </row>
    <row r="28" spans="1:15" ht="15">
      <c r="A28" s="13">
        <v>21</v>
      </c>
      <c r="B28" s="9" t="s">
        <v>108</v>
      </c>
      <c r="C28" s="9" t="s">
        <v>109</v>
      </c>
      <c r="D28" s="9" t="s">
        <v>110</v>
      </c>
      <c r="E28" s="46" t="s">
        <v>54</v>
      </c>
      <c r="F28" s="19" t="s">
        <v>97</v>
      </c>
      <c r="G28" s="19">
        <v>23</v>
      </c>
      <c r="H28" s="15">
        <f>F28*G28</f>
        <v>65.09</v>
      </c>
      <c r="I28" s="39">
        <v>95</v>
      </c>
      <c r="J28" s="39">
        <v>0</v>
      </c>
      <c r="K28" s="39" t="s">
        <v>70</v>
      </c>
      <c r="L28" s="39" t="s">
        <v>75</v>
      </c>
      <c r="M28" s="40"/>
      <c r="N28" s="18">
        <v>0.5</v>
      </c>
      <c r="O28" s="4" t="s">
        <v>118</v>
      </c>
    </row>
    <row r="29" spans="1:15" ht="15">
      <c r="A29" s="13">
        <v>22</v>
      </c>
      <c r="B29" s="9" t="s">
        <v>111</v>
      </c>
      <c r="C29" s="9" t="s">
        <v>112</v>
      </c>
      <c r="D29" s="9" t="s">
        <v>113</v>
      </c>
      <c r="E29" s="46" t="s">
        <v>55</v>
      </c>
      <c r="F29" s="19" t="s">
        <v>97</v>
      </c>
      <c r="G29" s="19">
        <v>23</v>
      </c>
      <c r="H29" s="15">
        <f>F29*G29</f>
        <v>65.09</v>
      </c>
      <c r="I29" s="39">
        <v>85</v>
      </c>
      <c r="J29" s="39">
        <v>0</v>
      </c>
      <c r="K29" s="39" t="s">
        <v>70</v>
      </c>
      <c r="L29" s="39" t="s">
        <v>114</v>
      </c>
      <c r="M29" s="40"/>
      <c r="N29" s="18">
        <v>0.5</v>
      </c>
      <c r="O29" s="4" t="s">
        <v>118</v>
      </c>
    </row>
    <row r="30" spans="12:14" ht="15">
      <c r="L30" s="86" t="s">
        <v>115</v>
      </c>
      <c r="M30" s="86"/>
      <c r="N30" s="42">
        <f>SUM(N8:N29)</f>
        <v>17</v>
      </c>
    </row>
  </sheetData>
  <sheetProtection/>
  <mergeCells count="3">
    <mergeCell ref="C5:I5"/>
    <mergeCell ref="B2:E2"/>
    <mergeCell ref="L30:M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9">
      <selection activeCell="L14" sqref="L14"/>
    </sheetView>
  </sheetViews>
  <sheetFormatPr defaultColWidth="9.140625" defaultRowHeight="15"/>
  <cols>
    <col min="1" max="1" width="9.00390625" style="53" customWidth="1"/>
    <col min="2" max="2" width="14.8515625" style="53" customWidth="1"/>
    <col min="3" max="3" width="14.7109375" style="53" customWidth="1"/>
    <col min="4" max="4" width="9.00390625" style="53" customWidth="1"/>
    <col min="5" max="5" width="15.421875" style="53" customWidth="1"/>
    <col min="6" max="6" width="8.421875" style="53" customWidth="1"/>
    <col min="7" max="7" width="5.00390625" style="53" customWidth="1"/>
    <col min="8" max="8" width="5.421875" style="53" customWidth="1"/>
    <col min="9" max="9" width="4.8515625" style="53" customWidth="1"/>
    <col min="10" max="10" width="5.421875" style="53" customWidth="1"/>
    <col min="11" max="11" width="9.00390625" style="53" customWidth="1"/>
    <col min="12" max="12" width="46.7109375" style="78" customWidth="1"/>
    <col min="13" max="16384" width="9.00390625" style="53" customWidth="1"/>
  </cols>
  <sheetData>
    <row r="2" spans="2:12" ht="14.25">
      <c r="B2" s="85" t="s">
        <v>77</v>
      </c>
      <c r="C2" s="85"/>
      <c r="D2" s="85"/>
      <c r="E2" s="85"/>
      <c r="F2" s="4"/>
      <c r="G2" s="7"/>
      <c r="H2" s="7"/>
      <c r="I2" s="7"/>
      <c r="J2" s="7"/>
      <c r="L2" s="77"/>
    </row>
    <row r="3" spans="5:12" ht="14.25">
      <c r="E3" s="4"/>
      <c r="F3" s="4"/>
      <c r="G3" s="7"/>
      <c r="H3" s="7"/>
      <c r="I3" s="7"/>
      <c r="J3" s="7"/>
      <c r="L3" s="77"/>
    </row>
    <row r="4" spans="5:12" ht="14.25">
      <c r="E4" s="4"/>
      <c r="F4" s="4"/>
      <c r="G4" s="7"/>
      <c r="H4" s="7"/>
      <c r="I4" s="7"/>
      <c r="J4" s="7"/>
      <c r="L4" s="77"/>
    </row>
    <row r="5" spans="3:12" s="1" customFormat="1" ht="57" customHeight="1">
      <c r="C5" s="84" t="s">
        <v>119</v>
      </c>
      <c r="D5" s="84"/>
      <c r="E5" s="84"/>
      <c r="F5" s="84"/>
      <c r="G5" s="84"/>
      <c r="H5" s="84"/>
      <c r="I5" s="84"/>
      <c r="J5" s="5"/>
      <c r="L5" s="76"/>
    </row>
    <row r="6" spans="3:12" s="1" customFormat="1" ht="17.25" customHeight="1">
      <c r="C6" s="51"/>
      <c r="D6" s="51"/>
      <c r="E6" s="51"/>
      <c r="F6" s="51"/>
      <c r="G6" s="51"/>
      <c r="H6" s="51"/>
      <c r="I6" s="51"/>
      <c r="J6" s="5"/>
      <c r="L6" s="76"/>
    </row>
    <row r="7" spans="1:13" s="59" customFormat="1" ht="73.5" customHeight="1">
      <c r="A7" s="57"/>
      <c r="B7" s="57"/>
      <c r="C7" s="57"/>
      <c r="D7" s="57"/>
      <c r="E7" s="58"/>
      <c r="F7" s="88" t="s">
        <v>120</v>
      </c>
      <c r="G7" s="88"/>
      <c r="H7" s="88"/>
      <c r="I7" s="88"/>
      <c r="J7" s="88"/>
      <c r="L7" s="76"/>
      <c r="M7" s="79" t="s">
        <v>133</v>
      </c>
    </row>
    <row r="8" spans="1:16" s="60" customFormat="1" ht="15.75">
      <c r="A8" s="10" t="s">
        <v>9</v>
      </c>
      <c r="B8" s="10" t="s">
        <v>0</v>
      </c>
      <c r="C8" s="10" t="s">
        <v>1</v>
      </c>
      <c r="D8" s="10" t="s">
        <v>10</v>
      </c>
      <c r="E8" s="10" t="s">
        <v>2</v>
      </c>
      <c r="F8" s="55">
        <v>1</v>
      </c>
      <c r="G8" s="55">
        <v>2</v>
      </c>
      <c r="H8" s="55">
        <v>3</v>
      </c>
      <c r="I8" s="55">
        <v>4</v>
      </c>
      <c r="J8" s="55">
        <v>5</v>
      </c>
      <c r="L8" s="80" t="s">
        <v>129</v>
      </c>
      <c r="M8" s="81">
        <v>100</v>
      </c>
      <c r="N8" s="75"/>
      <c r="P8" s="75"/>
    </row>
    <row r="9" spans="1:16" s="63" customFormat="1" ht="19.5" customHeight="1">
      <c r="A9" s="13">
        <v>1</v>
      </c>
      <c r="B9" s="61" t="s">
        <v>14</v>
      </c>
      <c r="C9" s="61" t="s">
        <v>15</v>
      </c>
      <c r="D9" s="61" t="s">
        <v>16</v>
      </c>
      <c r="E9" s="62" t="s">
        <v>49</v>
      </c>
      <c r="F9" s="54">
        <v>0</v>
      </c>
      <c r="G9" s="54">
        <v>100</v>
      </c>
      <c r="H9" s="54">
        <v>0</v>
      </c>
      <c r="I9" s="54">
        <v>0</v>
      </c>
      <c r="J9" s="54">
        <v>0</v>
      </c>
      <c r="L9" s="80" t="s">
        <v>134</v>
      </c>
      <c r="M9" s="82">
        <v>100</v>
      </c>
      <c r="N9" s="75"/>
      <c r="O9" s="75"/>
      <c r="P9" s="75"/>
    </row>
    <row r="10" spans="1:16" s="63" customFormat="1" ht="19.5" customHeight="1">
      <c r="A10" s="13">
        <v>2</v>
      </c>
      <c r="B10" s="61" t="s">
        <v>17</v>
      </c>
      <c r="C10" s="61" t="s">
        <v>18</v>
      </c>
      <c r="D10" s="61" t="s">
        <v>19</v>
      </c>
      <c r="E10" s="62" t="s">
        <v>49</v>
      </c>
      <c r="F10" s="54">
        <v>0</v>
      </c>
      <c r="G10" s="54">
        <v>100</v>
      </c>
      <c r="H10" s="54">
        <v>100</v>
      </c>
      <c r="I10" s="54">
        <v>0</v>
      </c>
      <c r="J10" s="54">
        <v>20</v>
      </c>
      <c r="L10" s="80" t="s">
        <v>130</v>
      </c>
      <c r="M10" s="82">
        <v>100</v>
      </c>
      <c r="N10" s="75"/>
      <c r="O10" s="75"/>
      <c r="P10" s="75"/>
    </row>
    <row r="11" spans="1:16" s="63" customFormat="1" ht="19.5" customHeight="1">
      <c r="A11" s="13">
        <v>3</v>
      </c>
      <c r="B11" s="61" t="s">
        <v>20</v>
      </c>
      <c r="C11" s="61" t="s">
        <v>21</v>
      </c>
      <c r="D11" s="61" t="s">
        <v>22</v>
      </c>
      <c r="E11" s="62" t="s">
        <v>50</v>
      </c>
      <c r="F11" s="69">
        <v>0</v>
      </c>
      <c r="G11" s="69">
        <v>0</v>
      </c>
      <c r="H11" s="69">
        <v>0</v>
      </c>
      <c r="I11" s="69">
        <v>0</v>
      </c>
      <c r="J11" s="70">
        <v>80</v>
      </c>
      <c r="L11" s="80" t="s">
        <v>131</v>
      </c>
      <c r="M11" s="81">
        <v>100</v>
      </c>
      <c r="N11" s="75"/>
      <c r="O11" s="75"/>
      <c r="P11" s="75"/>
    </row>
    <row r="12" spans="1:16" s="63" customFormat="1" ht="19.5" customHeight="1">
      <c r="A12" s="13">
        <v>4</v>
      </c>
      <c r="B12" s="61" t="s">
        <v>11</v>
      </c>
      <c r="C12" s="61" t="s">
        <v>12</v>
      </c>
      <c r="D12" s="61" t="s">
        <v>13</v>
      </c>
      <c r="E12" s="62" t="s">
        <v>48</v>
      </c>
      <c r="F12" s="71">
        <v>0</v>
      </c>
      <c r="G12" s="71">
        <v>90</v>
      </c>
      <c r="H12" s="71">
        <v>0</v>
      </c>
      <c r="I12" s="71">
        <v>0</v>
      </c>
      <c r="J12" s="71">
        <v>50</v>
      </c>
      <c r="L12" s="87" t="s">
        <v>132</v>
      </c>
      <c r="M12" s="81">
        <v>100</v>
      </c>
      <c r="N12" s="75"/>
      <c r="O12" s="75"/>
      <c r="P12" s="75"/>
    </row>
    <row r="13" spans="1:16" s="66" customFormat="1" ht="19.5" customHeight="1">
      <c r="A13" s="13">
        <v>5</v>
      </c>
      <c r="B13" s="64" t="s">
        <v>86</v>
      </c>
      <c r="C13" s="64" t="s">
        <v>87</v>
      </c>
      <c r="D13" s="64" t="s">
        <v>88</v>
      </c>
      <c r="E13" s="65" t="s">
        <v>49</v>
      </c>
      <c r="F13" s="54">
        <v>0</v>
      </c>
      <c r="G13" s="54">
        <v>100</v>
      </c>
      <c r="H13" s="54">
        <v>0</v>
      </c>
      <c r="I13" s="54">
        <v>0</v>
      </c>
      <c r="J13" s="54">
        <v>0</v>
      </c>
      <c r="L13" s="87"/>
      <c r="M13" s="83"/>
      <c r="N13" s="75"/>
      <c r="O13" s="75"/>
      <c r="P13" s="75"/>
    </row>
    <row r="14" spans="1:16" s="63" customFormat="1" ht="19.5" customHeight="1">
      <c r="A14" s="13">
        <v>6</v>
      </c>
      <c r="B14" s="61" t="s">
        <v>26</v>
      </c>
      <c r="C14" s="61" t="s">
        <v>27</v>
      </c>
      <c r="D14" s="61" t="s">
        <v>28</v>
      </c>
      <c r="E14" s="62" t="s">
        <v>52</v>
      </c>
      <c r="F14" s="69">
        <v>0</v>
      </c>
      <c r="G14" s="69">
        <v>0</v>
      </c>
      <c r="H14" s="69">
        <v>0</v>
      </c>
      <c r="I14" s="69">
        <v>0</v>
      </c>
      <c r="J14" s="69">
        <v>80</v>
      </c>
      <c r="N14" s="75"/>
      <c r="O14" s="75"/>
      <c r="P14" s="75"/>
    </row>
    <row r="15" spans="1:16" s="63" customFormat="1" ht="19.5" customHeight="1">
      <c r="A15" s="13">
        <v>7</v>
      </c>
      <c r="B15" s="64" t="s">
        <v>94</v>
      </c>
      <c r="C15" s="64" t="s">
        <v>95</v>
      </c>
      <c r="D15" s="64" t="s">
        <v>96</v>
      </c>
      <c r="E15" s="65" t="s">
        <v>53</v>
      </c>
      <c r="F15" s="54">
        <v>0</v>
      </c>
      <c r="G15" s="54">
        <v>0</v>
      </c>
      <c r="H15" s="54">
        <v>80</v>
      </c>
      <c r="I15" s="54">
        <v>0</v>
      </c>
      <c r="J15" s="54">
        <v>80</v>
      </c>
      <c r="N15" s="75"/>
      <c r="O15" s="75"/>
      <c r="P15" s="75"/>
    </row>
    <row r="16" spans="1:16" s="63" customFormat="1" ht="19.5" customHeight="1">
      <c r="A16" s="13">
        <v>8</v>
      </c>
      <c r="B16" s="67" t="s">
        <v>104</v>
      </c>
      <c r="C16" s="67" t="s">
        <v>105</v>
      </c>
      <c r="D16" s="67" t="s">
        <v>106</v>
      </c>
      <c r="E16" s="68" t="s">
        <v>52</v>
      </c>
      <c r="F16" s="69">
        <v>0</v>
      </c>
      <c r="G16" s="69">
        <v>0</v>
      </c>
      <c r="H16" s="69">
        <v>0</v>
      </c>
      <c r="I16" s="69">
        <v>0</v>
      </c>
      <c r="J16" s="69">
        <v>70</v>
      </c>
      <c r="N16" s="75"/>
      <c r="O16" s="75"/>
      <c r="P16" s="75"/>
    </row>
    <row r="17" spans="1:16" s="63" customFormat="1" ht="19.5" customHeight="1">
      <c r="A17" s="13">
        <v>9</v>
      </c>
      <c r="B17" s="61" t="s">
        <v>29</v>
      </c>
      <c r="C17" s="61" t="s">
        <v>30</v>
      </c>
      <c r="D17" s="61" t="s">
        <v>31</v>
      </c>
      <c r="E17" s="62" t="s">
        <v>50</v>
      </c>
      <c r="F17" s="69">
        <v>0</v>
      </c>
      <c r="G17" s="69">
        <v>0</v>
      </c>
      <c r="H17" s="69">
        <v>0</v>
      </c>
      <c r="I17" s="69">
        <v>100</v>
      </c>
      <c r="J17" s="69">
        <v>80</v>
      </c>
      <c r="L17" s="60"/>
      <c r="M17" s="75"/>
      <c r="N17" s="75"/>
      <c r="O17" s="75"/>
      <c r="P17" s="75"/>
    </row>
    <row r="18" spans="1:16" s="63" customFormat="1" ht="19.5" customHeight="1">
      <c r="A18" s="13">
        <v>10</v>
      </c>
      <c r="B18" s="61" t="s">
        <v>37</v>
      </c>
      <c r="C18" s="61" t="s">
        <v>38</v>
      </c>
      <c r="D18" s="61" t="s">
        <v>39</v>
      </c>
      <c r="E18" s="62" t="s">
        <v>55</v>
      </c>
      <c r="F18" s="54">
        <v>100</v>
      </c>
      <c r="G18" s="54">
        <v>100</v>
      </c>
      <c r="H18" s="54">
        <v>0</v>
      </c>
      <c r="I18" s="54">
        <v>0</v>
      </c>
      <c r="J18" s="54">
        <v>100</v>
      </c>
      <c r="L18" s="60"/>
      <c r="M18" s="75"/>
      <c r="N18" s="75"/>
      <c r="O18" s="75"/>
      <c r="P18" s="75"/>
    </row>
    <row r="19" spans="1:12" s="63" customFormat="1" ht="19.5" customHeight="1">
      <c r="A19" s="13">
        <v>11</v>
      </c>
      <c r="B19" s="61" t="s">
        <v>35</v>
      </c>
      <c r="C19" s="61" t="s">
        <v>21</v>
      </c>
      <c r="D19" s="61" t="s">
        <v>36</v>
      </c>
      <c r="E19" s="62" t="s">
        <v>54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L19" s="77"/>
    </row>
    <row r="20" spans="1:12" s="63" customFormat="1" ht="19.5" customHeight="1">
      <c r="A20" s="13">
        <v>12</v>
      </c>
      <c r="B20" s="61" t="s">
        <v>40</v>
      </c>
      <c r="C20" s="61" t="s">
        <v>41</v>
      </c>
      <c r="D20" s="61" t="s">
        <v>42</v>
      </c>
      <c r="E20" s="62" t="s">
        <v>54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L20" s="77"/>
    </row>
    <row r="21" spans="1:12" s="63" customFormat="1" ht="19.5" customHeight="1">
      <c r="A21" s="13">
        <v>13</v>
      </c>
      <c r="B21" s="61" t="s">
        <v>43</v>
      </c>
      <c r="C21" s="61" t="s">
        <v>44</v>
      </c>
      <c r="D21" s="61" t="s">
        <v>36</v>
      </c>
      <c r="E21" s="62" t="s">
        <v>55</v>
      </c>
      <c r="F21" s="54">
        <v>50</v>
      </c>
      <c r="G21" s="54">
        <v>50</v>
      </c>
      <c r="H21" s="54">
        <v>0</v>
      </c>
      <c r="I21" s="54">
        <v>0</v>
      </c>
      <c r="J21" s="54">
        <v>0</v>
      </c>
      <c r="L21" s="77"/>
    </row>
    <row r="22" spans="1:12" s="63" customFormat="1" ht="19.5" customHeight="1">
      <c r="A22" s="13">
        <v>14</v>
      </c>
      <c r="B22" s="61" t="s">
        <v>45</v>
      </c>
      <c r="C22" s="61" t="s">
        <v>46</v>
      </c>
      <c r="D22" s="61" t="s">
        <v>47</v>
      </c>
      <c r="E22" s="62" t="s">
        <v>55</v>
      </c>
      <c r="F22" s="54">
        <v>100</v>
      </c>
      <c r="G22" s="54">
        <v>100</v>
      </c>
      <c r="H22" s="54">
        <v>0</v>
      </c>
      <c r="I22" s="54">
        <v>0</v>
      </c>
      <c r="J22" s="54">
        <v>0</v>
      </c>
      <c r="L22" s="77"/>
    </row>
    <row r="23" spans="1:12" s="63" customFormat="1" ht="19.5" customHeight="1">
      <c r="A23" s="13">
        <v>15</v>
      </c>
      <c r="B23" s="61" t="s">
        <v>81</v>
      </c>
      <c r="C23" s="61" t="s">
        <v>82</v>
      </c>
      <c r="D23" s="61" t="s">
        <v>83</v>
      </c>
      <c r="E23" s="62" t="s">
        <v>55</v>
      </c>
      <c r="F23" s="54">
        <v>70</v>
      </c>
      <c r="G23" s="54">
        <v>70</v>
      </c>
      <c r="H23" s="54">
        <v>0</v>
      </c>
      <c r="I23" s="54">
        <v>0</v>
      </c>
      <c r="J23" s="54">
        <v>0</v>
      </c>
      <c r="L23" s="77"/>
    </row>
    <row r="24" spans="1:12" s="63" customFormat="1" ht="19.5" customHeight="1">
      <c r="A24" s="13">
        <v>16</v>
      </c>
      <c r="B24" s="61" t="s">
        <v>23</v>
      </c>
      <c r="C24" s="61" t="s">
        <v>24</v>
      </c>
      <c r="D24" s="61" t="s">
        <v>25</v>
      </c>
      <c r="E24" s="62" t="s">
        <v>51</v>
      </c>
      <c r="F24" s="73">
        <v>0</v>
      </c>
      <c r="G24" s="74">
        <v>0</v>
      </c>
      <c r="H24" s="74">
        <v>0</v>
      </c>
      <c r="I24" s="73">
        <v>0</v>
      </c>
      <c r="J24" s="74">
        <v>20</v>
      </c>
      <c r="L24" s="77"/>
    </row>
    <row r="25" spans="1:12" s="63" customFormat="1" ht="19.5" customHeight="1">
      <c r="A25" s="13">
        <v>17</v>
      </c>
      <c r="B25" s="64" t="s">
        <v>98</v>
      </c>
      <c r="C25" s="64" t="s">
        <v>99</v>
      </c>
      <c r="D25" s="64" t="s">
        <v>28</v>
      </c>
      <c r="E25" s="65" t="s">
        <v>53</v>
      </c>
      <c r="F25" s="54">
        <v>0</v>
      </c>
      <c r="G25" s="54">
        <v>100</v>
      </c>
      <c r="H25" s="54">
        <v>20</v>
      </c>
      <c r="I25" s="54">
        <v>0</v>
      </c>
      <c r="J25" s="54">
        <v>100</v>
      </c>
      <c r="L25" s="77"/>
    </row>
    <row r="26" spans="1:12" s="63" customFormat="1" ht="19.5" customHeight="1">
      <c r="A26" s="13">
        <v>18</v>
      </c>
      <c r="B26" s="61" t="s">
        <v>32</v>
      </c>
      <c r="C26" s="61" t="s">
        <v>33</v>
      </c>
      <c r="D26" s="61" t="s">
        <v>34</v>
      </c>
      <c r="E26" s="62" t="s">
        <v>53</v>
      </c>
      <c r="F26" s="54">
        <v>0</v>
      </c>
      <c r="G26" s="54">
        <v>0</v>
      </c>
      <c r="H26" s="54">
        <v>20</v>
      </c>
      <c r="I26" s="54">
        <v>0</v>
      </c>
      <c r="J26" s="54">
        <v>20</v>
      </c>
      <c r="L26" s="77"/>
    </row>
    <row r="27" spans="1:12" s="63" customFormat="1" ht="19.5" customHeight="1">
      <c r="A27" s="13">
        <v>19</v>
      </c>
      <c r="B27" s="64" t="s">
        <v>100</v>
      </c>
      <c r="C27" s="64" t="s">
        <v>101</v>
      </c>
      <c r="D27" s="64" t="s">
        <v>102</v>
      </c>
      <c r="E27" s="65" t="s">
        <v>50</v>
      </c>
      <c r="F27" s="69">
        <v>0</v>
      </c>
      <c r="G27" s="69">
        <v>0</v>
      </c>
      <c r="H27" s="69">
        <v>0</v>
      </c>
      <c r="I27" s="69">
        <v>0</v>
      </c>
      <c r="J27" s="69">
        <v>65</v>
      </c>
      <c r="L27" s="77"/>
    </row>
    <row r="28" spans="1:12" s="63" customFormat="1" ht="19.5" customHeight="1">
      <c r="A28" s="13">
        <v>20</v>
      </c>
      <c r="B28" s="67" t="s">
        <v>90</v>
      </c>
      <c r="C28" s="67" t="s">
        <v>91</v>
      </c>
      <c r="D28" s="67" t="s">
        <v>92</v>
      </c>
      <c r="E28" s="68" t="s">
        <v>89</v>
      </c>
      <c r="F28" s="54">
        <v>80</v>
      </c>
      <c r="G28" s="54">
        <v>70</v>
      </c>
      <c r="H28" s="54">
        <v>70</v>
      </c>
      <c r="I28" s="54">
        <v>90</v>
      </c>
      <c r="J28" s="54">
        <v>100</v>
      </c>
      <c r="L28" s="77"/>
    </row>
    <row r="29" spans="1:12" s="63" customFormat="1" ht="19.5" customHeight="1">
      <c r="A29" s="13">
        <v>21</v>
      </c>
      <c r="B29" s="64" t="s">
        <v>108</v>
      </c>
      <c r="C29" s="64" t="s">
        <v>109</v>
      </c>
      <c r="D29" s="64" t="s">
        <v>110</v>
      </c>
      <c r="E29" s="65" t="s">
        <v>54</v>
      </c>
      <c r="F29" s="70">
        <v>0</v>
      </c>
      <c r="G29" s="70">
        <v>0</v>
      </c>
      <c r="H29" s="70">
        <v>0</v>
      </c>
      <c r="I29" s="70">
        <v>0</v>
      </c>
      <c r="J29" s="70">
        <v>5</v>
      </c>
      <c r="L29" s="77"/>
    </row>
    <row r="30" spans="1:12" s="63" customFormat="1" ht="19.5" customHeight="1">
      <c r="A30" s="13">
        <v>22</v>
      </c>
      <c r="B30" s="64" t="s">
        <v>111</v>
      </c>
      <c r="C30" s="64" t="s">
        <v>112</v>
      </c>
      <c r="D30" s="64" t="s">
        <v>113</v>
      </c>
      <c r="E30" s="65" t="s">
        <v>55</v>
      </c>
      <c r="F30" s="54">
        <v>20</v>
      </c>
      <c r="G30" s="54">
        <v>20</v>
      </c>
      <c r="H30" s="54">
        <v>0</v>
      </c>
      <c r="I30" s="54">
        <v>0</v>
      </c>
      <c r="J30" s="54">
        <v>80</v>
      </c>
      <c r="L30" s="77"/>
    </row>
    <row r="31" spans="5:12" ht="14.25">
      <c r="E31" s="4"/>
      <c r="F31" s="4"/>
      <c r="G31" s="7"/>
      <c r="H31" s="7"/>
      <c r="I31" s="7"/>
      <c r="J31" s="7"/>
      <c r="L31" s="77"/>
    </row>
  </sheetData>
  <sheetProtection/>
  <mergeCells count="4">
    <mergeCell ref="L12:L13"/>
    <mergeCell ref="B2:E2"/>
    <mergeCell ref="C5:I5"/>
    <mergeCell ref="F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IV29"/>
    </sheetView>
  </sheetViews>
  <sheetFormatPr defaultColWidth="9.140625" defaultRowHeight="15"/>
  <sheetData>
    <row r="1" spans="2:16" ht="14.25">
      <c r="B1" s="85" t="s">
        <v>77</v>
      </c>
      <c r="C1" s="85"/>
      <c r="D1" s="85"/>
      <c r="E1" s="85"/>
      <c r="F1" s="4"/>
      <c r="G1" s="7"/>
      <c r="H1" s="7"/>
      <c r="I1" s="7"/>
      <c r="J1" s="7"/>
      <c r="K1" s="7"/>
      <c r="L1" s="7"/>
      <c r="N1" s="4"/>
      <c r="P1" s="7"/>
    </row>
    <row r="2" spans="5:16" ht="14.25">
      <c r="E2" s="4"/>
      <c r="F2" s="4"/>
      <c r="G2" s="7"/>
      <c r="H2" s="7"/>
      <c r="I2" s="7"/>
      <c r="J2" s="7"/>
      <c r="K2" s="7"/>
      <c r="L2" s="7"/>
      <c r="N2" s="4"/>
      <c r="P2" s="7"/>
    </row>
    <row r="3" spans="5:16" ht="14.25">
      <c r="E3" s="4"/>
      <c r="F3" s="4"/>
      <c r="G3" s="7"/>
      <c r="H3" s="7"/>
      <c r="I3" s="7"/>
      <c r="J3" s="7"/>
      <c r="K3" s="7"/>
      <c r="L3" s="7"/>
      <c r="N3" s="4"/>
      <c r="P3" s="7"/>
    </row>
    <row r="4" spans="3:16" s="1" customFormat="1" ht="57" customHeight="1">
      <c r="C4" s="84" t="s">
        <v>119</v>
      </c>
      <c r="D4" s="84"/>
      <c r="E4" s="84"/>
      <c r="F4" s="84"/>
      <c r="G4" s="84"/>
      <c r="H4" s="84"/>
      <c r="I4" s="84"/>
      <c r="J4" s="5"/>
      <c r="K4" s="5"/>
      <c r="L4" s="5"/>
      <c r="N4" s="2"/>
      <c r="P4" s="6"/>
    </row>
    <row r="5" spans="3:16" s="1" customFormat="1" ht="17.25" customHeight="1">
      <c r="C5" s="51"/>
      <c r="D5" s="51"/>
      <c r="E5" s="51"/>
      <c r="F5" s="51"/>
      <c r="G5" s="51"/>
      <c r="H5" s="51"/>
      <c r="I5" s="51"/>
      <c r="J5" s="5"/>
      <c r="K5" s="5"/>
      <c r="L5" s="5"/>
      <c r="N5" s="2"/>
      <c r="P5" s="6"/>
    </row>
    <row r="6" spans="1:17" s="59" customFormat="1" ht="73.5" customHeight="1">
      <c r="A6" s="57"/>
      <c r="B6" s="57"/>
      <c r="C6" s="57"/>
      <c r="D6" s="57"/>
      <c r="E6" s="58"/>
      <c r="F6" s="88" t="s">
        <v>120</v>
      </c>
      <c r="G6" s="88"/>
      <c r="H6" s="88"/>
      <c r="I6" s="88"/>
      <c r="J6" s="88"/>
      <c r="K6" s="89" t="s">
        <v>121</v>
      </c>
      <c r="L6" s="90"/>
      <c r="M6" s="90"/>
      <c r="N6" s="90"/>
      <c r="O6" s="90"/>
      <c r="P6" s="91"/>
      <c r="Q6" s="92" t="s">
        <v>122</v>
      </c>
    </row>
    <row r="7" spans="1:17" s="60" customFormat="1" ht="31.5">
      <c r="A7" s="10" t="s">
        <v>9</v>
      </c>
      <c r="B7" s="10" t="s">
        <v>0</v>
      </c>
      <c r="C7" s="10" t="s">
        <v>1</v>
      </c>
      <c r="D7" s="10" t="s">
        <v>10</v>
      </c>
      <c r="E7" s="10" t="s">
        <v>2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5" t="s">
        <v>123</v>
      </c>
      <c r="L7" s="55" t="s">
        <v>124</v>
      </c>
      <c r="M7" s="55" t="s">
        <v>125</v>
      </c>
      <c r="N7" s="55" t="s">
        <v>126</v>
      </c>
      <c r="O7" s="55" t="s">
        <v>127</v>
      </c>
      <c r="P7" s="55" t="s">
        <v>128</v>
      </c>
      <c r="Q7" s="92"/>
    </row>
    <row r="8" spans="1:17" s="63" customFormat="1" ht="19.5" customHeight="1">
      <c r="A8" s="13">
        <v>1</v>
      </c>
      <c r="B8" s="61" t="s">
        <v>14</v>
      </c>
      <c r="C8" s="61" t="s">
        <v>15</v>
      </c>
      <c r="D8" s="61" t="s">
        <v>16</v>
      </c>
      <c r="E8" s="62" t="s">
        <v>49</v>
      </c>
      <c r="F8" s="54">
        <v>0</v>
      </c>
      <c r="G8" s="54">
        <v>100</v>
      </c>
      <c r="H8" s="54">
        <v>0</v>
      </c>
      <c r="I8" s="54">
        <v>0</v>
      </c>
      <c r="J8" s="54">
        <v>0</v>
      </c>
      <c r="K8" s="54">
        <v>20</v>
      </c>
      <c r="L8" s="54">
        <v>20</v>
      </c>
      <c r="M8" s="54">
        <v>20</v>
      </c>
      <c r="N8" s="54">
        <v>25</v>
      </c>
      <c r="O8" s="54">
        <v>0</v>
      </c>
      <c r="P8" s="56">
        <f>SUM(K8:O8)</f>
        <v>85</v>
      </c>
      <c r="Q8" s="39" t="str">
        <f>IF(P8&gt;=90,"Xuất sắc",IF(P8&gt;=80,"Tốt",IF(P8&gt;=65,"Khá",IF(P8&gt;=50,"Trung bình","Yếu"))))</f>
        <v>Tốt</v>
      </c>
    </row>
    <row r="9" spans="1:17" s="63" customFormat="1" ht="19.5" customHeight="1">
      <c r="A9" s="13">
        <v>2</v>
      </c>
      <c r="B9" s="61" t="s">
        <v>17</v>
      </c>
      <c r="C9" s="61" t="s">
        <v>18</v>
      </c>
      <c r="D9" s="61" t="s">
        <v>19</v>
      </c>
      <c r="E9" s="62" t="s">
        <v>49</v>
      </c>
      <c r="F9" s="54">
        <v>0</v>
      </c>
      <c r="G9" s="54">
        <v>100</v>
      </c>
      <c r="H9" s="54">
        <v>100</v>
      </c>
      <c r="I9" s="54">
        <v>0</v>
      </c>
      <c r="J9" s="54">
        <v>20</v>
      </c>
      <c r="K9" s="54">
        <v>18</v>
      </c>
      <c r="L9" s="54">
        <v>25</v>
      </c>
      <c r="M9" s="54">
        <v>19</v>
      </c>
      <c r="N9" s="54">
        <v>22</v>
      </c>
      <c r="O9" s="54">
        <v>5</v>
      </c>
      <c r="P9" s="56">
        <f aca="true" t="shared" si="0" ref="P9:P29">SUM(K9:O9)</f>
        <v>89</v>
      </c>
      <c r="Q9" s="39" t="str">
        <f aca="true" t="shared" si="1" ref="Q9:Q29">IF(P9&gt;=90,"Xuất sắc",IF(P9&gt;=80,"Tốt",IF(P9&gt;=65,"Khá",IF(P9&gt;=50,"Trung bình","Yếu"))))</f>
        <v>Tốt</v>
      </c>
    </row>
    <row r="10" spans="1:17" s="63" customFormat="1" ht="19.5" customHeight="1">
      <c r="A10" s="13">
        <v>3</v>
      </c>
      <c r="B10" s="61" t="s">
        <v>20</v>
      </c>
      <c r="C10" s="61" t="s">
        <v>21</v>
      </c>
      <c r="D10" s="61" t="s">
        <v>22</v>
      </c>
      <c r="E10" s="62" t="s">
        <v>50</v>
      </c>
      <c r="F10" s="69">
        <v>0</v>
      </c>
      <c r="G10" s="69">
        <v>0</v>
      </c>
      <c r="H10" s="69">
        <v>0</v>
      </c>
      <c r="I10" s="69">
        <v>0</v>
      </c>
      <c r="J10" s="70">
        <v>80</v>
      </c>
      <c r="K10" s="70">
        <v>28</v>
      </c>
      <c r="L10" s="70">
        <v>20</v>
      </c>
      <c r="M10" s="70">
        <v>17</v>
      </c>
      <c r="N10" s="70">
        <v>17</v>
      </c>
      <c r="O10" s="70">
        <v>12</v>
      </c>
      <c r="P10" s="56">
        <f t="shared" si="0"/>
        <v>94</v>
      </c>
      <c r="Q10" s="39" t="str">
        <f t="shared" si="1"/>
        <v>Xuất sắc</v>
      </c>
    </row>
    <row r="11" spans="1:17" s="63" customFormat="1" ht="19.5" customHeight="1">
      <c r="A11" s="13">
        <v>4</v>
      </c>
      <c r="B11" s="61" t="s">
        <v>11</v>
      </c>
      <c r="C11" s="61" t="s">
        <v>12</v>
      </c>
      <c r="D11" s="61" t="s">
        <v>13</v>
      </c>
      <c r="E11" s="62" t="s">
        <v>48</v>
      </c>
      <c r="F11" s="71">
        <v>0</v>
      </c>
      <c r="G11" s="71">
        <v>90</v>
      </c>
      <c r="H11" s="71">
        <v>0</v>
      </c>
      <c r="I11" s="71">
        <v>0</v>
      </c>
      <c r="J11" s="71">
        <v>50</v>
      </c>
      <c r="K11" s="71">
        <v>28</v>
      </c>
      <c r="L11" s="71">
        <v>25</v>
      </c>
      <c r="M11" s="71">
        <v>15</v>
      </c>
      <c r="N11" s="71">
        <v>20</v>
      </c>
      <c r="O11" s="71">
        <v>4</v>
      </c>
      <c r="P11" s="56">
        <f t="shared" si="0"/>
        <v>92</v>
      </c>
      <c r="Q11" s="39" t="str">
        <f t="shared" si="1"/>
        <v>Xuất sắc</v>
      </c>
    </row>
    <row r="12" spans="1:17" s="66" customFormat="1" ht="19.5" customHeight="1">
      <c r="A12" s="13">
        <v>5</v>
      </c>
      <c r="B12" s="64" t="s">
        <v>86</v>
      </c>
      <c r="C12" s="64" t="s">
        <v>87</v>
      </c>
      <c r="D12" s="64" t="s">
        <v>88</v>
      </c>
      <c r="E12" s="65" t="s">
        <v>49</v>
      </c>
      <c r="F12" s="54">
        <v>0</v>
      </c>
      <c r="G12" s="54">
        <v>100</v>
      </c>
      <c r="H12" s="54">
        <v>0</v>
      </c>
      <c r="I12" s="54">
        <v>0</v>
      </c>
      <c r="J12" s="54">
        <v>0</v>
      </c>
      <c r="K12" s="54">
        <v>19</v>
      </c>
      <c r="L12" s="54">
        <v>20</v>
      </c>
      <c r="M12" s="54">
        <v>20</v>
      </c>
      <c r="N12" s="54">
        <v>25</v>
      </c>
      <c r="O12" s="54">
        <v>0</v>
      </c>
      <c r="P12" s="56">
        <f t="shared" si="0"/>
        <v>84</v>
      </c>
      <c r="Q12" s="39" t="str">
        <f t="shared" si="1"/>
        <v>Tốt</v>
      </c>
    </row>
    <row r="13" spans="1:17" s="63" customFormat="1" ht="19.5" customHeight="1">
      <c r="A13" s="13">
        <v>6</v>
      </c>
      <c r="B13" s="61" t="s">
        <v>26</v>
      </c>
      <c r="C13" s="61" t="s">
        <v>27</v>
      </c>
      <c r="D13" s="61" t="s">
        <v>28</v>
      </c>
      <c r="E13" s="62" t="s">
        <v>52</v>
      </c>
      <c r="F13" s="69">
        <v>0</v>
      </c>
      <c r="G13" s="69">
        <v>0</v>
      </c>
      <c r="H13" s="69">
        <v>0</v>
      </c>
      <c r="I13" s="69">
        <v>0</v>
      </c>
      <c r="J13" s="69">
        <v>80</v>
      </c>
      <c r="K13" s="69">
        <v>15</v>
      </c>
      <c r="L13" s="69">
        <v>17</v>
      </c>
      <c r="M13" s="69">
        <v>15</v>
      </c>
      <c r="N13" s="69">
        <v>20</v>
      </c>
      <c r="O13" s="69">
        <v>10</v>
      </c>
      <c r="P13" s="56">
        <f t="shared" si="0"/>
        <v>77</v>
      </c>
      <c r="Q13" s="39" t="str">
        <f t="shared" si="1"/>
        <v>Khá</v>
      </c>
    </row>
    <row r="14" spans="1:17" s="63" customFormat="1" ht="19.5" customHeight="1">
      <c r="A14" s="13">
        <v>7</v>
      </c>
      <c r="B14" s="64" t="s">
        <v>94</v>
      </c>
      <c r="C14" s="64" t="s">
        <v>95</v>
      </c>
      <c r="D14" s="64" t="s">
        <v>96</v>
      </c>
      <c r="E14" s="65" t="s">
        <v>53</v>
      </c>
      <c r="F14" s="54">
        <v>0</v>
      </c>
      <c r="G14" s="54">
        <v>0</v>
      </c>
      <c r="H14" s="54">
        <v>80</v>
      </c>
      <c r="I14" s="54">
        <v>0</v>
      </c>
      <c r="J14" s="54">
        <v>80</v>
      </c>
      <c r="K14" s="54">
        <v>20</v>
      </c>
      <c r="L14" s="54">
        <v>20</v>
      </c>
      <c r="M14" s="54">
        <v>10</v>
      </c>
      <c r="N14" s="54">
        <v>15</v>
      </c>
      <c r="O14" s="54"/>
      <c r="P14" s="56">
        <f t="shared" si="0"/>
        <v>65</v>
      </c>
      <c r="Q14" s="39" t="str">
        <f t="shared" si="1"/>
        <v>Khá</v>
      </c>
    </row>
    <row r="15" spans="1:17" s="63" customFormat="1" ht="19.5" customHeight="1">
      <c r="A15" s="13">
        <v>8</v>
      </c>
      <c r="B15" s="67" t="s">
        <v>104</v>
      </c>
      <c r="C15" s="67" t="s">
        <v>105</v>
      </c>
      <c r="D15" s="67" t="s">
        <v>106</v>
      </c>
      <c r="E15" s="68" t="s">
        <v>52</v>
      </c>
      <c r="F15" s="69">
        <v>0</v>
      </c>
      <c r="G15" s="69">
        <v>0</v>
      </c>
      <c r="H15" s="69">
        <v>0</v>
      </c>
      <c r="I15" s="69">
        <v>0</v>
      </c>
      <c r="J15" s="69">
        <v>70</v>
      </c>
      <c r="K15" s="69">
        <v>20</v>
      </c>
      <c r="L15" s="69">
        <v>20</v>
      </c>
      <c r="M15" s="69">
        <v>15</v>
      </c>
      <c r="N15" s="69">
        <v>20</v>
      </c>
      <c r="O15" s="69">
        <v>5</v>
      </c>
      <c r="P15" s="56">
        <f t="shared" si="0"/>
        <v>80</v>
      </c>
      <c r="Q15" s="39" t="str">
        <f t="shared" si="1"/>
        <v>Tốt</v>
      </c>
    </row>
    <row r="16" spans="1:17" s="63" customFormat="1" ht="19.5" customHeight="1">
      <c r="A16" s="13">
        <v>9</v>
      </c>
      <c r="B16" s="61" t="s">
        <v>29</v>
      </c>
      <c r="C16" s="61" t="s">
        <v>30</v>
      </c>
      <c r="D16" s="61" t="s">
        <v>31</v>
      </c>
      <c r="E16" s="62" t="s">
        <v>50</v>
      </c>
      <c r="F16" s="69">
        <v>0</v>
      </c>
      <c r="G16" s="69">
        <v>0</v>
      </c>
      <c r="H16" s="69">
        <v>0</v>
      </c>
      <c r="I16" s="69">
        <v>100</v>
      </c>
      <c r="J16" s="69">
        <v>80</v>
      </c>
      <c r="K16" s="69">
        <v>19</v>
      </c>
      <c r="L16" s="69">
        <v>20</v>
      </c>
      <c r="M16" s="69">
        <v>17</v>
      </c>
      <c r="N16" s="69">
        <v>20</v>
      </c>
      <c r="O16" s="69">
        <v>14</v>
      </c>
      <c r="P16" s="56">
        <f t="shared" si="0"/>
        <v>90</v>
      </c>
      <c r="Q16" s="39" t="str">
        <f t="shared" si="1"/>
        <v>Xuất sắc</v>
      </c>
    </row>
    <row r="17" spans="1:17" s="63" customFormat="1" ht="19.5" customHeight="1">
      <c r="A17" s="13">
        <v>10</v>
      </c>
      <c r="B17" s="61" t="s">
        <v>37</v>
      </c>
      <c r="C17" s="61" t="s">
        <v>38</v>
      </c>
      <c r="D17" s="61" t="s">
        <v>39</v>
      </c>
      <c r="E17" s="62" t="s">
        <v>55</v>
      </c>
      <c r="F17" s="54">
        <v>100</v>
      </c>
      <c r="G17" s="54">
        <v>100</v>
      </c>
      <c r="H17" s="54">
        <v>0</v>
      </c>
      <c r="I17" s="54">
        <v>0</v>
      </c>
      <c r="J17" s="54">
        <v>100</v>
      </c>
      <c r="K17" s="54">
        <v>20</v>
      </c>
      <c r="L17" s="54">
        <v>25</v>
      </c>
      <c r="M17" s="54">
        <v>15</v>
      </c>
      <c r="N17" s="54">
        <v>25</v>
      </c>
      <c r="O17" s="54">
        <v>5</v>
      </c>
      <c r="P17" s="56">
        <f t="shared" si="0"/>
        <v>90</v>
      </c>
      <c r="Q17" s="39" t="str">
        <f t="shared" si="1"/>
        <v>Xuất sắc</v>
      </c>
    </row>
    <row r="18" spans="1:17" s="63" customFormat="1" ht="19.5" customHeight="1">
      <c r="A18" s="13">
        <v>11</v>
      </c>
      <c r="B18" s="61" t="s">
        <v>35</v>
      </c>
      <c r="C18" s="61" t="s">
        <v>21</v>
      </c>
      <c r="D18" s="61" t="s">
        <v>36</v>
      </c>
      <c r="E18" s="62" t="s">
        <v>54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2">
        <v>20</v>
      </c>
      <c r="L18" s="72">
        <v>20</v>
      </c>
      <c r="M18" s="72">
        <v>20</v>
      </c>
      <c r="N18" s="72">
        <v>25</v>
      </c>
      <c r="O18" s="72">
        <v>10</v>
      </c>
      <c r="P18" s="56">
        <f t="shared" si="0"/>
        <v>95</v>
      </c>
      <c r="Q18" s="39" t="str">
        <f t="shared" si="1"/>
        <v>Xuất sắc</v>
      </c>
    </row>
    <row r="19" spans="1:17" s="63" customFormat="1" ht="19.5" customHeight="1">
      <c r="A19" s="13">
        <v>12</v>
      </c>
      <c r="B19" s="61" t="s">
        <v>40</v>
      </c>
      <c r="C19" s="61" t="s">
        <v>41</v>
      </c>
      <c r="D19" s="61" t="s">
        <v>42</v>
      </c>
      <c r="E19" s="62" t="s">
        <v>54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2">
        <v>20</v>
      </c>
      <c r="L19" s="72">
        <v>20</v>
      </c>
      <c r="M19" s="72">
        <v>20</v>
      </c>
      <c r="N19" s="72">
        <v>25</v>
      </c>
      <c r="O19" s="72">
        <v>10</v>
      </c>
      <c r="P19" s="56">
        <f t="shared" si="0"/>
        <v>95</v>
      </c>
      <c r="Q19" s="39" t="str">
        <f t="shared" si="1"/>
        <v>Xuất sắc</v>
      </c>
    </row>
    <row r="20" spans="1:17" s="63" customFormat="1" ht="19.5" customHeight="1">
      <c r="A20" s="13">
        <v>13</v>
      </c>
      <c r="B20" s="61" t="s">
        <v>43</v>
      </c>
      <c r="C20" s="61" t="s">
        <v>44</v>
      </c>
      <c r="D20" s="61" t="s">
        <v>36</v>
      </c>
      <c r="E20" s="62" t="s">
        <v>55</v>
      </c>
      <c r="F20" s="54">
        <v>50</v>
      </c>
      <c r="G20" s="54">
        <v>50</v>
      </c>
      <c r="H20" s="54">
        <v>0</v>
      </c>
      <c r="I20" s="54">
        <v>0</v>
      </c>
      <c r="J20" s="54">
        <v>0</v>
      </c>
      <c r="K20" s="54">
        <v>20</v>
      </c>
      <c r="L20" s="54">
        <v>20</v>
      </c>
      <c r="M20" s="54">
        <v>15</v>
      </c>
      <c r="N20" s="54">
        <v>20</v>
      </c>
      <c r="O20" s="54">
        <v>5</v>
      </c>
      <c r="P20" s="56">
        <f t="shared" si="0"/>
        <v>80</v>
      </c>
      <c r="Q20" s="39" t="str">
        <f t="shared" si="1"/>
        <v>Tốt</v>
      </c>
    </row>
    <row r="21" spans="1:17" s="63" customFormat="1" ht="19.5" customHeight="1">
      <c r="A21" s="13">
        <v>14</v>
      </c>
      <c r="B21" s="61" t="s">
        <v>45</v>
      </c>
      <c r="C21" s="61" t="s">
        <v>46</v>
      </c>
      <c r="D21" s="61" t="s">
        <v>47</v>
      </c>
      <c r="E21" s="62" t="s">
        <v>55</v>
      </c>
      <c r="F21" s="54">
        <v>100</v>
      </c>
      <c r="G21" s="54">
        <v>100</v>
      </c>
      <c r="H21" s="54">
        <v>0</v>
      </c>
      <c r="I21" s="54">
        <v>0</v>
      </c>
      <c r="J21" s="54">
        <v>0</v>
      </c>
      <c r="K21" s="54">
        <v>20</v>
      </c>
      <c r="L21" s="54">
        <v>20</v>
      </c>
      <c r="M21" s="54">
        <v>15</v>
      </c>
      <c r="N21" s="54">
        <v>20</v>
      </c>
      <c r="O21" s="54">
        <v>10</v>
      </c>
      <c r="P21" s="56">
        <f t="shared" si="0"/>
        <v>85</v>
      </c>
      <c r="Q21" s="39" t="str">
        <f t="shared" si="1"/>
        <v>Tốt</v>
      </c>
    </row>
    <row r="22" spans="1:17" s="63" customFormat="1" ht="19.5" customHeight="1">
      <c r="A22" s="13">
        <v>15</v>
      </c>
      <c r="B22" s="61" t="s">
        <v>81</v>
      </c>
      <c r="C22" s="61" t="s">
        <v>82</v>
      </c>
      <c r="D22" s="61" t="s">
        <v>83</v>
      </c>
      <c r="E22" s="62" t="s">
        <v>55</v>
      </c>
      <c r="F22" s="54">
        <v>70</v>
      </c>
      <c r="G22" s="54">
        <v>70</v>
      </c>
      <c r="H22" s="54">
        <v>0</v>
      </c>
      <c r="I22" s="54">
        <v>0</v>
      </c>
      <c r="J22" s="54">
        <v>0</v>
      </c>
      <c r="K22" s="54">
        <v>20</v>
      </c>
      <c r="L22" s="54">
        <v>20</v>
      </c>
      <c r="M22" s="54">
        <v>13</v>
      </c>
      <c r="N22" s="54">
        <v>22</v>
      </c>
      <c r="O22" s="54">
        <v>5</v>
      </c>
      <c r="P22" s="56">
        <f t="shared" si="0"/>
        <v>80</v>
      </c>
      <c r="Q22" s="39" t="str">
        <f t="shared" si="1"/>
        <v>Tốt</v>
      </c>
    </row>
    <row r="23" spans="1:17" s="63" customFormat="1" ht="19.5" customHeight="1">
      <c r="A23" s="13">
        <v>16</v>
      </c>
      <c r="B23" s="61" t="s">
        <v>23</v>
      </c>
      <c r="C23" s="61" t="s">
        <v>24</v>
      </c>
      <c r="D23" s="61" t="s">
        <v>25</v>
      </c>
      <c r="E23" s="62" t="s">
        <v>51</v>
      </c>
      <c r="F23" s="73">
        <v>0</v>
      </c>
      <c r="G23" s="74">
        <v>0</v>
      </c>
      <c r="H23" s="74">
        <v>0</v>
      </c>
      <c r="I23" s="73">
        <v>0</v>
      </c>
      <c r="J23" s="74">
        <v>20</v>
      </c>
      <c r="K23" s="74">
        <v>16</v>
      </c>
      <c r="L23" s="74">
        <v>16</v>
      </c>
      <c r="M23" s="74">
        <v>18</v>
      </c>
      <c r="N23" s="74">
        <v>18</v>
      </c>
      <c r="O23" s="74">
        <v>0</v>
      </c>
      <c r="P23" s="56">
        <f t="shared" si="0"/>
        <v>68</v>
      </c>
      <c r="Q23" s="39" t="str">
        <f t="shared" si="1"/>
        <v>Khá</v>
      </c>
    </row>
    <row r="24" spans="1:17" s="63" customFormat="1" ht="19.5" customHeight="1">
      <c r="A24" s="13">
        <v>17</v>
      </c>
      <c r="B24" s="64" t="s">
        <v>98</v>
      </c>
      <c r="C24" s="64" t="s">
        <v>99</v>
      </c>
      <c r="D24" s="64" t="s">
        <v>28</v>
      </c>
      <c r="E24" s="65" t="s">
        <v>53</v>
      </c>
      <c r="F24" s="54">
        <v>0</v>
      </c>
      <c r="G24" s="54">
        <v>100</v>
      </c>
      <c r="H24" s="54">
        <v>20</v>
      </c>
      <c r="I24" s="54">
        <v>0</v>
      </c>
      <c r="J24" s="54">
        <v>100</v>
      </c>
      <c r="K24" s="54">
        <v>20</v>
      </c>
      <c r="L24" s="54">
        <v>20</v>
      </c>
      <c r="M24" s="54">
        <v>20</v>
      </c>
      <c r="N24" s="54">
        <v>30</v>
      </c>
      <c r="O24" s="54">
        <v>3</v>
      </c>
      <c r="P24" s="56">
        <f t="shared" si="0"/>
        <v>93</v>
      </c>
      <c r="Q24" s="39" t="str">
        <f t="shared" si="1"/>
        <v>Xuất sắc</v>
      </c>
    </row>
    <row r="25" spans="1:17" s="63" customFormat="1" ht="19.5" customHeight="1">
      <c r="A25" s="13">
        <v>18</v>
      </c>
      <c r="B25" s="61" t="s">
        <v>32</v>
      </c>
      <c r="C25" s="61" t="s">
        <v>33</v>
      </c>
      <c r="D25" s="61" t="s">
        <v>34</v>
      </c>
      <c r="E25" s="62" t="s">
        <v>53</v>
      </c>
      <c r="F25" s="54">
        <v>0</v>
      </c>
      <c r="G25" s="54">
        <v>0</v>
      </c>
      <c r="H25" s="54">
        <v>20</v>
      </c>
      <c r="I25" s="54">
        <v>0</v>
      </c>
      <c r="J25" s="54">
        <v>20</v>
      </c>
      <c r="K25" s="54">
        <v>24</v>
      </c>
      <c r="L25" s="54">
        <v>25</v>
      </c>
      <c r="M25" s="54">
        <v>13</v>
      </c>
      <c r="N25" s="54">
        <v>17</v>
      </c>
      <c r="O25" s="54">
        <v>3</v>
      </c>
      <c r="P25" s="56">
        <f t="shared" si="0"/>
        <v>82</v>
      </c>
      <c r="Q25" s="39" t="str">
        <f t="shared" si="1"/>
        <v>Tốt</v>
      </c>
    </row>
    <row r="26" spans="1:17" s="63" customFormat="1" ht="19.5" customHeight="1">
      <c r="A26" s="13">
        <v>19</v>
      </c>
      <c r="B26" s="64" t="s">
        <v>100</v>
      </c>
      <c r="C26" s="64" t="s">
        <v>101</v>
      </c>
      <c r="D26" s="64" t="s">
        <v>102</v>
      </c>
      <c r="E26" s="65" t="s">
        <v>50</v>
      </c>
      <c r="F26" s="69">
        <v>0</v>
      </c>
      <c r="G26" s="69">
        <v>0</v>
      </c>
      <c r="H26" s="69">
        <v>0</v>
      </c>
      <c r="I26" s="69">
        <v>0</v>
      </c>
      <c r="J26" s="69">
        <v>65</v>
      </c>
      <c r="K26" s="69">
        <v>24</v>
      </c>
      <c r="L26" s="69">
        <v>20</v>
      </c>
      <c r="M26" s="69">
        <v>15</v>
      </c>
      <c r="N26" s="70">
        <v>15</v>
      </c>
      <c r="O26" s="70">
        <v>10</v>
      </c>
      <c r="P26" s="56">
        <f t="shared" si="0"/>
        <v>84</v>
      </c>
      <c r="Q26" s="39" t="str">
        <f t="shared" si="1"/>
        <v>Tốt</v>
      </c>
    </row>
    <row r="27" spans="1:17" s="63" customFormat="1" ht="19.5" customHeight="1">
      <c r="A27" s="13">
        <v>20</v>
      </c>
      <c r="B27" s="67" t="s">
        <v>90</v>
      </c>
      <c r="C27" s="67" t="s">
        <v>91</v>
      </c>
      <c r="D27" s="67" t="s">
        <v>92</v>
      </c>
      <c r="E27" s="68" t="s">
        <v>89</v>
      </c>
      <c r="F27" s="54">
        <v>80</v>
      </c>
      <c r="G27" s="54">
        <v>70</v>
      </c>
      <c r="H27" s="54">
        <v>70</v>
      </c>
      <c r="I27" s="54">
        <v>90</v>
      </c>
      <c r="J27" s="54">
        <v>100</v>
      </c>
      <c r="K27" s="54">
        <v>20</v>
      </c>
      <c r="L27" s="54">
        <v>15</v>
      </c>
      <c r="M27" s="54">
        <v>20</v>
      </c>
      <c r="N27" s="54">
        <v>25</v>
      </c>
      <c r="O27" s="54">
        <v>15</v>
      </c>
      <c r="P27" s="56">
        <f t="shared" si="0"/>
        <v>95</v>
      </c>
      <c r="Q27" s="39" t="str">
        <f t="shared" si="1"/>
        <v>Xuất sắc</v>
      </c>
    </row>
    <row r="28" spans="1:17" s="63" customFormat="1" ht="19.5" customHeight="1">
      <c r="A28" s="13">
        <v>21</v>
      </c>
      <c r="B28" s="64" t="s">
        <v>108</v>
      </c>
      <c r="C28" s="64" t="s">
        <v>109</v>
      </c>
      <c r="D28" s="64" t="s">
        <v>110</v>
      </c>
      <c r="E28" s="65" t="s">
        <v>54</v>
      </c>
      <c r="F28" s="70">
        <v>0</v>
      </c>
      <c r="G28" s="70">
        <v>0</v>
      </c>
      <c r="H28" s="70">
        <v>0</v>
      </c>
      <c r="I28" s="70">
        <v>0</v>
      </c>
      <c r="J28" s="70">
        <v>5</v>
      </c>
      <c r="K28" s="72">
        <v>20</v>
      </c>
      <c r="L28" s="72">
        <v>20</v>
      </c>
      <c r="M28" s="72">
        <v>20</v>
      </c>
      <c r="N28" s="72">
        <v>25</v>
      </c>
      <c r="O28" s="72">
        <v>10</v>
      </c>
      <c r="P28" s="56">
        <f t="shared" si="0"/>
        <v>95</v>
      </c>
      <c r="Q28" s="39" t="str">
        <f t="shared" si="1"/>
        <v>Xuất sắc</v>
      </c>
    </row>
    <row r="29" spans="1:17" s="63" customFormat="1" ht="19.5" customHeight="1">
      <c r="A29" s="13">
        <v>22</v>
      </c>
      <c r="B29" s="64" t="s">
        <v>111</v>
      </c>
      <c r="C29" s="64" t="s">
        <v>112</v>
      </c>
      <c r="D29" s="64" t="s">
        <v>113</v>
      </c>
      <c r="E29" s="65" t="s">
        <v>55</v>
      </c>
      <c r="F29" s="54">
        <v>20</v>
      </c>
      <c r="G29" s="54">
        <v>20</v>
      </c>
      <c r="H29" s="54">
        <v>0</v>
      </c>
      <c r="I29" s="54">
        <v>0</v>
      </c>
      <c r="J29" s="54">
        <v>80</v>
      </c>
      <c r="K29" s="54">
        <v>20</v>
      </c>
      <c r="L29" s="54">
        <v>20</v>
      </c>
      <c r="M29" s="54">
        <v>10</v>
      </c>
      <c r="N29" s="54">
        <v>25</v>
      </c>
      <c r="O29" s="54">
        <v>10</v>
      </c>
      <c r="P29" s="56">
        <f t="shared" si="0"/>
        <v>85</v>
      </c>
      <c r="Q29" s="39" t="str">
        <f t="shared" si="1"/>
        <v>Tốt</v>
      </c>
    </row>
  </sheetData>
  <sheetProtection/>
  <mergeCells count="5">
    <mergeCell ref="B1:E1"/>
    <mergeCell ref="C4:I4"/>
    <mergeCell ref="F6:J6"/>
    <mergeCell ref="K6:P6"/>
    <mergeCell ref="Q6: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2021-04-14T02:46:07Z</cp:lastPrinted>
  <dcterms:created xsi:type="dcterms:W3CDTF">2021-04-14T02:19:15Z</dcterms:created>
  <dcterms:modified xsi:type="dcterms:W3CDTF">2021-06-06T13:58:08Z</dcterms:modified>
  <cp:category/>
  <cp:version/>
  <cp:contentType/>
  <cp:contentStatus/>
</cp:coreProperties>
</file>