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85" windowHeight="8730" activeTab="0"/>
  </bookViews>
  <sheets>
    <sheet name="Phan_cong_KL" sheetId="1" r:id="rId1"/>
    <sheet name="Tổng hợp_SPKT" sheetId="2" r:id="rId2"/>
  </sheets>
  <definedNames/>
  <calcPr fullCalcOnLoad="1"/>
</workbook>
</file>

<file path=xl/sharedStrings.xml><?xml version="1.0" encoding="utf-8"?>
<sst xmlns="http://schemas.openxmlformats.org/spreadsheetml/2006/main" count="359" uniqueCount="164">
  <si>
    <t>Minh</t>
  </si>
  <si>
    <t>Ghi chú</t>
  </si>
  <si>
    <t>Hương</t>
  </si>
  <si>
    <t>TT</t>
  </si>
  <si>
    <t>céng hßa x· héi chñ nghÜa viÖt nam</t>
  </si>
  <si>
    <t>§éc lËp - Tù do - H¹nh Phóc</t>
  </si>
  <si>
    <t>Anh</t>
  </si>
  <si>
    <t xml:space="preserve">Lê Thị Thu </t>
  </si>
  <si>
    <t>Linh</t>
  </si>
  <si>
    <t>Họ đệm</t>
  </si>
  <si>
    <t>Tên</t>
  </si>
  <si>
    <t>Tổng GTC kỳ 1</t>
  </si>
  <si>
    <t>Tổng GTC kỳ 2</t>
  </si>
  <si>
    <t>Tổng GTC cả năm</t>
  </si>
  <si>
    <t>Trần Xuân</t>
  </si>
  <si>
    <t>Tổng</t>
  </si>
  <si>
    <t>TỔNG HỢP KHỐI LƯỢNG GIẢNG DẠY NĂM HỌC 2014-2015</t>
  </si>
  <si>
    <t>Trang</t>
  </si>
  <si>
    <t>NGƯỜI LẬP BIỂU</t>
  </si>
  <si>
    <t>Cường</t>
  </si>
  <si>
    <t>TR¦êng §H kü thuËt c«ng nghiÖp</t>
  </si>
  <si>
    <t>Thái nguyên ngày 20  tháng 10 năm 2014</t>
  </si>
  <si>
    <t>Nguyễn T. Mai</t>
  </si>
  <si>
    <t xml:space="preserve">Đỗ Công  </t>
  </si>
  <si>
    <t>Thành</t>
  </si>
  <si>
    <t>Trần T.Thanh</t>
  </si>
  <si>
    <t>Huyền</t>
  </si>
  <si>
    <t>Lại T.Thanh</t>
  </si>
  <si>
    <t>Hoa</t>
  </si>
  <si>
    <t>Dương Bích</t>
  </si>
  <si>
    <t>Phượng</t>
  </si>
  <si>
    <t>Bộ môn CNKT Điện - Điện tử</t>
  </si>
  <si>
    <t>Bộ môn CNKT Cơ khí</t>
  </si>
  <si>
    <t>Lý Việt</t>
  </si>
  <si>
    <t xml:space="preserve">Bùi Đức </t>
  </si>
  <si>
    <t>Việt</t>
  </si>
  <si>
    <t xml:space="preserve">Bùi Hữu </t>
  </si>
  <si>
    <t>Nam</t>
  </si>
  <si>
    <t>P.Hiệu trưởng</t>
  </si>
  <si>
    <t>Nguyễn T.Mai</t>
  </si>
  <si>
    <t>Trưởng Khoa</t>
  </si>
  <si>
    <t>NCS</t>
  </si>
  <si>
    <t>P.Trưởng BM</t>
  </si>
  <si>
    <t>Nghỉ thai sản</t>
  </si>
  <si>
    <t>Trưởng BM</t>
  </si>
  <si>
    <t>BTLC, trợ lý ĐT</t>
  </si>
  <si>
    <t>Bộ môn PPL&amp;PPDH</t>
  </si>
  <si>
    <t>Lê Thị Quỳnh</t>
  </si>
  <si>
    <t xml:space="preserve">Trương Thị Thu </t>
  </si>
  <si>
    <t>Nguyễn Thị</t>
  </si>
  <si>
    <t>Phạm Thanh</t>
  </si>
  <si>
    <t>Hiền</t>
  </si>
  <si>
    <t xml:space="preserve">Nguyễn Thị </t>
  </si>
  <si>
    <t>Thu</t>
  </si>
  <si>
    <t>VPK kiêm nhiệm</t>
  </si>
  <si>
    <t>P.Trưởng Khoa</t>
  </si>
  <si>
    <t>TLSV</t>
  </si>
  <si>
    <t>Bộ môn Tâm lý Giáo dục</t>
  </si>
  <si>
    <t>Trần Thị Vân</t>
  </si>
  <si>
    <t xml:space="preserve">Nguyễn Thị Ngọc </t>
  </si>
  <si>
    <t>TLKH</t>
  </si>
  <si>
    <t>Bùi Đức Việt</t>
  </si>
  <si>
    <t>KHOA SPKT</t>
  </si>
  <si>
    <t>NCS nước ngoài</t>
  </si>
  <si>
    <t>Tổng KL Khoa</t>
  </si>
  <si>
    <t>TR¦êng ®¹i häc kü thuËt c«ng nghiÖp</t>
  </si>
  <si>
    <t>Khoa điện</t>
  </si>
  <si>
    <t>BẢNG PHÂN CÔNG KHỐI LƯỢNG GIẢNG DẠY NĂM HỌC 2014-2015</t>
  </si>
  <si>
    <t>Tªn bé m«n</t>
  </si>
  <si>
    <t>Mã HP</t>
  </si>
  <si>
    <t>Tªn HP</t>
  </si>
  <si>
    <t>TC</t>
  </si>
  <si>
    <t>Líp HP</t>
  </si>
  <si>
    <t>Sè l­îng</t>
  </si>
  <si>
    <t>Họ</t>
  </si>
  <si>
    <t>Tªn</t>
  </si>
  <si>
    <t>HỌC KỲ 1</t>
  </si>
  <si>
    <t>46C</t>
  </si>
  <si>
    <t>47Y</t>
  </si>
  <si>
    <t>K1DT</t>
  </si>
  <si>
    <t>HỌC KỲ 2</t>
  </si>
  <si>
    <t>CNKT Điện</t>
  </si>
  <si>
    <t>PED424</t>
  </si>
  <si>
    <t>Đồ án Điều khiển logic khả trình</t>
  </si>
  <si>
    <t>Đỗ Công</t>
  </si>
  <si>
    <t>Trợ giảng</t>
  </si>
  <si>
    <t>PED402</t>
  </si>
  <si>
    <t>Điện tử công suất 1</t>
  </si>
  <si>
    <t>Công nghệ gia công không phoi</t>
  </si>
  <si>
    <t>Bùi Đức</t>
  </si>
  <si>
    <t>Công nghệ gia công cắt gọt</t>
  </si>
  <si>
    <t>Bùi Hữu</t>
  </si>
  <si>
    <t>T©m lý gi¸o dôc</t>
  </si>
  <si>
    <t>Gi¸o dôc häc</t>
  </si>
  <si>
    <t xml:space="preserve"> TrÇn ThÞ V©n</t>
  </si>
  <si>
    <t>PED502</t>
  </si>
  <si>
    <t>Qu¶n lý hµnh chÝnh nhµ n­íc</t>
  </si>
  <si>
    <t>Điều khiển thủy lực, khí nén</t>
  </si>
  <si>
    <t>Điều khiển số máy công cụ</t>
  </si>
  <si>
    <t>Trương T.Thu</t>
  </si>
  <si>
    <t>PED413</t>
  </si>
  <si>
    <t>PED303</t>
  </si>
  <si>
    <t>Công nghệ Hàn</t>
  </si>
  <si>
    <t>Dương Trọng</t>
  </si>
  <si>
    <t>Đại</t>
  </si>
  <si>
    <t>PED416</t>
  </si>
  <si>
    <t>Đồ án Công nghệ cắt gọt</t>
  </si>
  <si>
    <t>PED415</t>
  </si>
  <si>
    <t>Vẽ kỹ thuật và CAD</t>
  </si>
  <si>
    <t>PED108</t>
  </si>
  <si>
    <t>K2DT</t>
  </si>
  <si>
    <t>Logic</t>
  </si>
  <si>
    <t>50P</t>
  </si>
  <si>
    <t>50Q</t>
  </si>
  <si>
    <t>PED101</t>
  </si>
  <si>
    <t>PED501</t>
  </si>
  <si>
    <t>CN1M</t>
  </si>
  <si>
    <t>CN Chế tạo máy</t>
  </si>
  <si>
    <t>CN2M</t>
  </si>
  <si>
    <t>PPL&amp;PPDH</t>
  </si>
  <si>
    <t xml:space="preserve">NguyÔn T.Ngäc </t>
  </si>
  <si>
    <t>49D</t>
  </si>
  <si>
    <t>49C</t>
  </si>
  <si>
    <t>P. TRƯỞNG KHOA</t>
  </si>
  <si>
    <t xml:space="preserve">                                          Thái nguyên ngày 20  tháng 10 năm 2014</t>
  </si>
  <si>
    <t xml:space="preserve">                                                NGƯỜI LẬP BIỂU</t>
  </si>
  <si>
    <t xml:space="preserve">Phạm Thanh </t>
  </si>
  <si>
    <t>50Q1</t>
  </si>
  <si>
    <t xml:space="preserve">Lê Thị Quỳnh </t>
  </si>
  <si>
    <t>Phương pháp NCKH GD</t>
  </si>
  <si>
    <t>Trương Thị Thu</t>
  </si>
  <si>
    <t>PED509</t>
  </si>
  <si>
    <t>Thực tập tốt nghiệp</t>
  </si>
  <si>
    <t>PED510</t>
  </si>
  <si>
    <t>Khoá luận tốt nghiệp</t>
  </si>
  <si>
    <t xml:space="preserve">Đỗ Công </t>
  </si>
  <si>
    <t>Thực tập tốt nghiệp KX10-TB</t>
  </si>
  <si>
    <t>KX10</t>
  </si>
  <si>
    <t>Khoá luận tốt nghiệp KX10-TB</t>
  </si>
  <si>
    <t>Bộ môn PPL&amp;PPDH, Bộ môn Tâm lý - Giáo dục</t>
  </si>
  <si>
    <t>HP Bổ sung</t>
  </si>
  <si>
    <t>PED406</t>
  </si>
  <si>
    <t>Tâm lý học</t>
  </si>
  <si>
    <t>49I1</t>
  </si>
  <si>
    <t xml:space="preserve"> Trần Thị Vân </t>
  </si>
  <si>
    <t>PED107</t>
  </si>
  <si>
    <t>50CN</t>
  </si>
  <si>
    <t>Nguyễn Thị Ngọc</t>
  </si>
  <si>
    <t>PED403</t>
  </si>
  <si>
    <t>Giao tiếp sư phạm</t>
  </si>
  <si>
    <t>46SP</t>
  </si>
  <si>
    <t>Tâm lý Giáo dục</t>
  </si>
  <si>
    <t>Văn hóa Việt</t>
  </si>
  <si>
    <t>PED404</t>
  </si>
  <si>
    <t>Phương pháp dạy học KTCN</t>
  </si>
  <si>
    <t>K47SP</t>
  </si>
  <si>
    <t>PED407</t>
  </si>
  <si>
    <t>Tiểu luận về Phương pháp dạy học KTCN</t>
  </si>
  <si>
    <t>Bộ môn</t>
  </si>
  <si>
    <t>Thực tập tốt nghiệp K46</t>
  </si>
  <si>
    <t>Khoá luận tốt nghiệp K46</t>
  </si>
  <si>
    <t xml:space="preserve">                TRƯỞNG KHOA</t>
  </si>
  <si>
    <t xml:space="preserve">             Bùi Đức Việt</t>
  </si>
  <si>
    <t xml:space="preserve">         TS. Nguyễn Thị Mai Hương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</si>
</sst>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.VnTimeH"/>
      <family val="2"/>
    </font>
    <font>
      <b/>
      <sz val="11"/>
      <color indexed="8"/>
      <name val=".VnTimeH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.VnTime"/>
      <family val="2"/>
    </font>
    <font>
      <b/>
      <sz val="14"/>
      <color indexed="8"/>
      <name val="Times New Roman"/>
      <family val="1"/>
    </font>
    <font>
      <b/>
      <sz val="14"/>
      <color indexed="8"/>
      <name val=".VnTimeH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Arial"/>
      <family val="2"/>
    </font>
    <font>
      <b/>
      <u val="single"/>
      <sz val="11"/>
      <color indexed="8"/>
      <name val=".VnTime"/>
      <family val="2"/>
    </font>
    <font>
      <b/>
      <sz val="12"/>
      <name val="VN time"/>
      <family val="0"/>
    </font>
    <font>
      <sz val="10"/>
      <name val="VN time"/>
      <family val="0"/>
    </font>
    <font>
      <sz val="10"/>
      <color indexed="8"/>
      <name val="Arial"/>
      <family val="2"/>
    </font>
    <font>
      <b/>
      <sz val="12"/>
      <color indexed="8"/>
      <name val=".VnTime"/>
      <family val="2"/>
    </font>
    <font>
      <b/>
      <sz val="12"/>
      <color indexed="8"/>
      <name val="Times New Roman"/>
      <family val="1"/>
    </font>
    <font>
      <sz val="12"/>
      <name val=".VnTime"/>
      <family val="2"/>
    </font>
    <font>
      <b/>
      <sz val="12"/>
      <name val=".VnTime"/>
      <family val="2"/>
    </font>
    <font>
      <sz val="12"/>
      <color indexed="8"/>
      <name val=".VnTime"/>
      <family val="2"/>
    </font>
    <font>
      <sz val="12"/>
      <color indexed="8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2"/>
      <color indexed="10"/>
      <name val="Times New Roman"/>
      <family val="1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2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2"/>
      <name val="Cambria"/>
      <family val="1"/>
    </font>
    <font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11" xfId="0" applyFont="1" applyBorder="1" applyAlignment="1">
      <alignment horizontal="center"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3" fillId="0" borderId="10" xfId="59" applyFont="1" applyFill="1" applyBorder="1" applyAlignment="1">
      <alignment horizontal="center"/>
      <protection/>
    </xf>
    <xf numFmtId="0" fontId="34" fillId="0" borderId="10" xfId="59" applyFont="1" applyFill="1" applyBorder="1" applyAlignment="1">
      <alignment horizontal="center"/>
      <protection/>
    </xf>
    <xf numFmtId="0" fontId="33" fillId="0" borderId="10" xfId="59" applyFont="1" applyFill="1" applyBorder="1" applyAlignment="1">
      <alignment horizontal="center" vertical="center"/>
      <protection/>
    </xf>
    <xf numFmtId="0" fontId="33" fillId="0" borderId="10" xfId="59" applyFont="1" applyFill="1" applyBorder="1" applyAlignment="1">
      <alignment horizontal="left"/>
      <protection/>
    </xf>
    <xf numFmtId="0" fontId="35" fillId="0" borderId="10" xfId="60" applyFont="1" applyFill="1" applyBorder="1" applyAlignment="1">
      <alignment horizontal="center" wrapText="1"/>
      <protection/>
    </xf>
    <xf numFmtId="0" fontId="35" fillId="0" borderId="10" xfId="0" applyFont="1" applyFill="1" applyBorder="1" applyAlignment="1">
      <alignment/>
    </xf>
    <xf numFmtId="0" fontId="35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28" fillId="0" borderId="0" xfId="0" applyFont="1" applyAlignment="1">
      <alignment horizontal="center"/>
    </xf>
    <xf numFmtId="0" fontId="47" fillId="0" borderId="10" xfId="60" applyFont="1" applyFill="1" applyBorder="1" applyAlignment="1">
      <alignment horizontal="center" wrapText="1"/>
      <protection/>
    </xf>
    <xf numFmtId="0" fontId="47" fillId="0" borderId="10" xfId="0" applyFont="1" applyFill="1" applyBorder="1" applyAlignment="1">
      <alignment horizontal="center"/>
    </xf>
    <xf numFmtId="0" fontId="48" fillId="0" borderId="10" xfId="59" applyFont="1" applyFill="1" applyBorder="1" applyAlignment="1">
      <alignment horizontal="left"/>
      <protection/>
    </xf>
    <xf numFmtId="0" fontId="49" fillId="0" borderId="10" xfId="59" applyFont="1" applyFill="1" applyBorder="1" applyAlignment="1">
      <alignment horizontal="center"/>
      <protection/>
    </xf>
    <xf numFmtId="0" fontId="48" fillId="0" borderId="10" xfId="59" applyFont="1" applyFill="1" applyBorder="1" applyAlignment="1">
      <alignment horizontal="center"/>
      <protection/>
    </xf>
    <xf numFmtId="0" fontId="47" fillId="0" borderId="10" xfId="0" applyFont="1" applyFill="1" applyBorder="1" applyAlignment="1">
      <alignment horizontal="left"/>
    </xf>
    <xf numFmtId="0" fontId="47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7" fillId="0" borderId="10" xfId="59" applyFont="1" applyFill="1" applyBorder="1" applyAlignment="1">
      <alignment horizontal="left"/>
      <protection/>
    </xf>
    <xf numFmtId="0" fontId="35" fillId="0" borderId="1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38" fillId="0" borderId="10" xfId="58" applyFont="1" applyFill="1" applyBorder="1" applyAlignment="1">
      <alignment wrapText="1"/>
      <protection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38" fillId="0" borderId="10" xfId="59" applyFont="1" applyFill="1" applyBorder="1" applyAlignment="1">
      <alignment horizontal="left"/>
      <protection/>
    </xf>
    <xf numFmtId="0" fontId="38" fillId="0" borderId="15" xfId="58" applyFont="1" applyFill="1" applyBorder="1" applyAlignment="1">
      <alignment horizontal="center" vertical="center" wrapText="1"/>
      <protection/>
    </xf>
    <xf numFmtId="0" fontId="38" fillId="0" borderId="15" xfId="58" applyFont="1" applyFill="1" applyBorder="1" applyAlignment="1">
      <alignment horizontal="justify" vertical="center" wrapText="1"/>
      <protection/>
    </xf>
    <xf numFmtId="0" fontId="25" fillId="0" borderId="15" xfId="0" applyFont="1" applyFill="1" applyBorder="1" applyAlignment="1">
      <alignment horizontal="center" vertical="center"/>
    </xf>
    <xf numFmtId="0" fontId="38" fillId="0" borderId="16" xfId="58" applyFont="1" applyFill="1" applyBorder="1" applyAlignment="1">
      <alignment horizontal="center" vertical="center" wrapText="1"/>
      <protection/>
    </xf>
    <xf numFmtId="0" fontId="38" fillId="0" borderId="16" xfId="58" applyFont="1" applyFill="1" applyBorder="1" applyAlignment="1">
      <alignment horizontal="justify" vertical="center" wrapText="1"/>
      <protection/>
    </xf>
    <xf numFmtId="0" fontId="25" fillId="0" borderId="16" xfId="0" applyFont="1" applyFill="1" applyBorder="1" applyAlignment="1">
      <alignment horizontal="center" vertical="center"/>
    </xf>
    <xf numFmtId="0" fontId="38" fillId="0" borderId="14" xfId="58" applyFont="1" applyFill="1" applyBorder="1" applyAlignment="1">
      <alignment horizontal="center" vertical="center" wrapText="1"/>
      <protection/>
    </xf>
    <xf numFmtId="0" fontId="38" fillId="0" borderId="14" xfId="58" applyFont="1" applyFill="1" applyBorder="1" applyAlignment="1">
      <alignment horizontal="justify" vertical="center" wrapText="1"/>
      <protection/>
    </xf>
    <xf numFmtId="0" fontId="25" fillId="0" borderId="14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/>
    </xf>
    <xf numFmtId="0" fontId="41" fillId="0" borderId="0" xfId="0" applyFont="1" applyAlignment="1">
      <alignment horizontal="left"/>
    </xf>
    <xf numFmtId="0" fontId="38" fillId="0" borderId="10" xfId="58" applyFont="1" applyFill="1" applyBorder="1" applyAlignment="1">
      <alignment vertical="center" wrapText="1"/>
      <protection/>
    </xf>
    <xf numFmtId="0" fontId="25" fillId="0" borderId="10" xfId="0" applyFont="1" applyBorder="1" applyAlignment="1">
      <alignment horizontal="center" vertical="center"/>
    </xf>
    <xf numFmtId="0" fontId="38" fillId="0" borderId="12" xfId="58" applyFont="1" applyFill="1" applyBorder="1" applyAlignment="1">
      <alignment horizontal="center" wrapText="1"/>
      <protection/>
    </xf>
    <xf numFmtId="0" fontId="38" fillId="0" borderId="13" xfId="58" applyFont="1" applyFill="1" applyBorder="1" applyAlignment="1">
      <alignment horizontal="center" wrapText="1"/>
      <protection/>
    </xf>
    <xf numFmtId="0" fontId="33" fillId="0" borderId="15" xfId="58" applyFont="1" applyFill="1" applyBorder="1" applyAlignment="1">
      <alignment horizontal="center" vertical="center" wrapText="1"/>
      <protection/>
    </xf>
    <xf numFmtId="0" fontId="33" fillId="0" borderId="16" xfId="58" applyFont="1" applyFill="1" applyBorder="1" applyAlignment="1">
      <alignment horizontal="center" vertical="center" wrapText="1"/>
      <protection/>
    </xf>
    <xf numFmtId="0" fontId="33" fillId="0" borderId="14" xfId="58" applyFont="1" applyFill="1" applyBorder="1" applyAlignment="1">
      <alignment horizontal="center" vertical="center" wrapText="1"/>
      <protection/>
    </xf>
    <xf numFmtId="0" fontId="38" fillId="0" borderId="10" xfId="59" applyFont="1" applyFill="1" applyBorder="1" applyAlignment="1">
      <alignment horizontal="center"/>
      <protection/>
    </xf>
    <xf numFmtId="0" fontId="34" fillId="0" borderId="15" xfId="58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25" fillId="0" borderId="15" xfId="0" applyFont="1" applyFill="1" applyBorder="1" applyAlignment="1">
      <alignment/>
    </xf>
    <xf numFmtId="0" fontId="38" fillId="0" borderId="15" xfId="59" applyFont="1" applyFill="1" applyBorder="1" applyAlignment="1">
      <alignment horizontal="left"/>
      <protection/>
    </xf>
    <xf numFmtId="0" fontId="38" fillId="0" borderId="10" xfId="58" applyFont="1" applyFill="1" applyBorder="1" applyAlignment="1">
      <alignment horizontal="center" wrapText="1"/>
      <protection/>
    </xf>
    <xf numFmtId="0" fontId="25" fillId="0" borderId="10" xfId="0" applyFont="1" applyFill="1" applyBorder="1" applyAlignment="1">
      <alignment horizontal="left"/>
    </xf>
    <xf numFmtId="0" fontId="38" fillId="0" borderId="10" xfId="58" applyFont="1" applyFill="1" applyBorder="1" applyAlignment="1">
      <alignment horizontal="center" vertical="center" wrapText="1"/>
      <protection/>
    </xf>
    <xf numFmtId="0" fontId="34" fillId="0" borderId="16" xfId="58" applyFont="1" applyFill="1" applyBorder="1" applyAlignment="1">
      <alignment horizontal="center" vertical="center" wrapText="1"/>
      <protection/>
    </xf>
    <xf numFmtId="0" fontId="34" fillId="0" borderId="14" xfId="58" applyFont="1" applyFill="1" applyBorder="1" applyAlignment="1">
      <alignment horizontal="center" vertical="center" wrapText="1"/>
      <protection/>
    </xf>
    <xf numFmtId="0" fontId="25" fillId="0" borderId="15" xfId="0" applyFont="1" applyBorder="1" applyAlignment="1">
      <alignment horizontal="center"/>
    </xf>
    <xf numFmtId="0" fontId="38" fillId="0" borderId="15" xfId="58" applyFont="1" applyFill="1" applyBorder="1" applyAlignment="1">
      <alignment wrapText="1"/>
      <protection/>
    </xf>
    <xf numFmtId="0" fontId="25" fillId="0" borderId="15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38" fillId="0" borderId="10" xfId="58" applyFont="1" applyFill="1" applyBorder="1" applyAlignment="1">
      <alignment horizontal="left" wrapText="1"/>
      <protection/>
    </xf>
    <xf numFmtId="0" fontId="38" fillId="0" borderId="12" xfId="58" applyFont="1" applyFill="1" applyBorder="1" applyAlignment="1">
      <alignment horizontal="center" vertical="center" wrapText="1"/>
      <protection/>
    </xf>
    <xf numFmtId="0" fontId="38" fillId="0" borderId="13" xfId="58" applyFont="1" applyFill="1" applyBorder="1" applyAlignment="1">
      <alignment horizontal="center" vertical="center" wrapText="1"/>
      <protection/>
    </xf>
    <xf numFmtId="0" fontId="38" fillId="0" borderId="10" xfId="59" applyFont="1" applyFill="1" applyBorder="1" applyAlignment="1">
      <alignment horizontal="center" vertical="center"/>
      <protection/>
    </xf>
    <xf numFmtId="0" fontId="50" fillId="0" borderId="0" xfId="0" applyFont="1" applyAlignment="1">
      <alignment/>
    </xf>
    <xf numFmtId="0" fontId="43" fillId="0" borderId="17" xfId="0" applyFont="1" applyBorder="1" applyAlignment="1">
      <alignment horizontal="center" vertical="top" wrapText="1"/>
    </xf>
    <xf numFmtId="0" fontId="43" fillId="0" borderId="18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Khoiluong_K2" xfId="58"/>
    <cellStyle name="Normal_khoiluongK1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5"/>
  <sheetViews>
    <sheetView tabSelected="1" zoomScale="70" zoomScaleNormal="70" zoomScalePageLayoutView="0" workbookViewId="0" topLeftCell="A31">
      <selection activeCell="M51" sqref="M51"/>
    </sheetView>
  </sheetViews>
  <sheetFormatPr defaultColWidth="9.140625" defaultRowHeight="12.75"/>
  <cols>
    <col min="1" max="1" width="5.140625" style="0" bestFit="1" customWidth="1"/>
    <col min="2" max="2" width="19.421875" style="0" bestFit="1" customWidth="1"/>
    <col min="3" max="3" width="9.57421875" style="0" bestFit="1" customWidth="1"/>
    <col min="4" max="4" width="33.421875" style="0" bestFit="1" customWidth="1"/>
    <col min="5" max="5" width="4.28125" style="0" bestFit="1" customWidth="1"/>
    <col min="6" max="6" width="11.57421875" style="0" bestFit="1" customWidth="1"/>
    <col min="7" max="7" width="9.7109375" style="0" bestFit="1" customWidth="1"/>
    <col min="8" max="8" width="18.57421875" style="0" bestFit="1" customWidth="1"/>
    <col min="9" max="9" width="8.57421875" style="0" bestFit="1" customWidth="1"/>
    <col min="10" max="10" width="12.421875" style="0" bestFit="1" customWidth="1"/>
    <col min="11" max="38" width="9.140625" style="24" customWidth="1"/>
  </cols>
  <sheetData>
    <row r="1" spans="1:10" ht="16.5">
      <c r="A1" s="1"/>
      <c r="B1" s="54" t="s">
        <v>65</v>
      </c>
      <c r="C1" s="54"/>
      <c r="D1" s="54"/>
      <c r="E1" s="54"/>
      <c r="F1" s="55" t="s">
        <v>4</v>
      </c>
      <c r="G1" s="55"/>
      <c r="H1" s="55"/>
      <c r="I1" s="55"/>
      <c r="J1" s="55"/>
    </row>
    <row r="2" spans="1:10" ht="15.75">
      <c r="A2" s="1"/>
      <c r="B2" s="56" t="s">
        <v>66</v>
      </c>
      <c r="C2" s="56"/>
      <c r="D2" s="56"/>
      <c r="E2" s="56"/>
      <c r="F2" s="57" t="s">
        <v>5</v>
      </c>
      <c r="G2" s="57"/>
      <c r="H2" s="57"/>
      <c r="I2" s="57"/>
      <c r="J2" s="57"/>
    </row>
    <row r="3" spans="1:10" ht="20.25">
      <c r="A3" s="58" t="s">
        <v>67</v>
      </c>
      <c r="B3" s="59"/>
      <c r="C3" s="59"/>
      <c r="D3" s="59"/>
      <c r="E3" s="59"/>
      <c r="F3" s="59"/>
      <c r="G3" s="59"/>
      <c r="H3" s="59"/>
      <c r="I3" s="59"/>
      <c r="J3" s="59"/>
    </row>
    <row r="4" spans="5:9" ht="12.75">
      <c r="E4" s="25"/>
      <c r="F4" s="25"/>
      <c r="G4" s="25"/>
      <c r="I4" s="26"/>
    </row>
    <row r="5" spans="1:10" ht="15.75">
      <c r="A5" s="27" t="s">
        <v>3</v>
      </c>
      <c r="B5" s="27" t="s">
        <v>68</v>
      </c>
      <c r="C5" s="28" t="s">
        <v>69</v>
      </c>
      <c r="D5" s="27" t="s">
        <v>70</v>
      </c>
      <c r="E5" s="29" t="s">
        <v>71</v>
      </c>
      <c r="F5" s="27" t="s">
        <v>72</v>
      </c>
      <c r="G5" s="27" t="s">
        <v>73</v>
      </c>
      <c r="H5" s="27" t="s">
        <v>74</v>
      </c>
      <c r="I5" s="30" t="s">
        <v>75</v>
      </c>
      <c r="J5" s="28" t="s">
        <v>1</v>
      </c>
    </row>
    <row r="6" spans="1:10" ht="20.25">
      <c r="A6" s="51" t="s">
        <v>76</v>
      </c>
      <c r="B6" s="52"/>
      <c r="C6" s="52"/>
      <c r="D6" s="52"/>
      <c r="E6" s="52"/>
      <c r="F6" s="52"/>
      <c r="G6" s="52"/>
      <c r="H6" s="52"/>
      <c r="I6" s="52"/>
      <c r="J6" s="53"/>
    </row>
    <row r="7" spans="1:38" s="44" customFormat="1" ht="21" customHeight="1">
      <c r="A7" s="38">
        <v>1</v>
      </c>
      <c r="B7" s="60" t="s">
        <v>81</v>
      </c>
      <c r="C7" s="34" t="s">
        <v>82</v>
      </c>
      <c r="D7" s="34" t="s">
        <v>83</v>
      </c>
      <c r="E7" s="39">
        <v>1</v>
      </c>
      <c r="F7" s="39" t="s">
        <v>79</v>
      </c>
      <c r="G7" s="39">
        <v>10</v>
      </c>
      <c r="H7" s="34" t="s">
        <v>14</v>
      </c>
      <c r="I7" s="40" t="s">
        <v>0</v>
      </c>
      <c r="J7" s="41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</row>
    <row r="8" spans="1:38" s="44" customFormat="1" ht="20.25" customHeight="1">
      <c r="A8" s="38">
        <v>2</v>
      </c>
      <c r="B8" s="60"/>
      <c r="C8" s="34" t="s">
        <v>82</v>
      </c>
      <c r="D8" s="34" t="s">
        <v>83</v>
      </c>
      <c r="E8" s="39">
        <v>1</v>
      </c>
      <c r="F8" s="39" t="s">
        <v>79</v>
      </c>
      <c r="G8" s="39">
        <v>24</v>
      </c>
      <c r="H8" s="34" t="s">
        <v>39</v>
      </c>
      <c r="I8" s="40" t="s">
        <v>2</v>
      </c>
      <c r="J8" s="41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</row>
    <row r="9" spans="1:38" s="44" customFormat="1" ht="20.25" customHeight="1">
      <c r="A9" s="38">
        <v>3</v>
      </c>
      <c r="B9" s="60"/>
      <c r="C9" s="34" t="s">
        <v>82</v>
      </c>
      <c r="D9" s="34" t="s">
        <v>83</v>
      </c>
      <c r="E9" s="39">
        <v>1</v>
      </c>
      <c r="F9" s="39" t="s">
        <v>79</v>
      </c>
      <c r="G9" s="39">
        <v>40</v>
      </c>
      <c r="H9" s="34" t="s">
        <v>84</v>
      </c>
      <c r="I9" s="40" t="s">
        <v>24</v>
      </c>
      <c r="J9" s="41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</row>
    <row r="10" spans="1:38" s="44" customFormat="1" ht="20.25" customHeight="1">
      <c r="A10" s="38">
        <v>4</v>
      </c>
      <c r="B10" s="60"/>
      <c r="C10" s="34" t="s">
        <v>82</v>
      </c>
      <c r="D10" s="34" t="s">
        <v>83</v>
      </c>
      <c r="E10" s="39">
        <v>1</v>
      </c>
      <c r="F10" s="39" t="s">
        <v>79</v>
      </c>
      <c r="G10" s="39"/>
      <c r="H10" s="34" t="s">
        <v>27</v>
      </c>
      <c r="I10" s="40" t="s">
        <v>28</v>
      </c>
      <c r="J10" s="42" t="s">
        <v>85</v>
      </c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</row>
    <row r="11" spans="1:38" s="44" customFormat="1" ht="18.75" customHeight="1">
      <c r="A11" s="38">
        <v>5</v>
      </c>
      <c r="B11" s="60"/>
      <c r="C11" s="34" t="s">
        <v>82</v>
      </c>
      <c r="D11" s="34" t="s">
        <v>83</v>
      </c>
      <c r="E11" s="39">
        <v>1</v>
      </c>
      <c r="F11" s="39" t="s">
        <v>79</v>
      </c>
      <c r="G11" s="39"/>
      <c r="H11" s="34" t="s">
        <v>29</v>
      </c>
      <c r="I11" s="40" t="s">
        <v>30</v>
      </c>
      <c r="J11" s="42" t="s">
        <v>85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</row>
    <row r="12" spans="1:38" s="44" customFormat="1" ht="18.75" customHeight="1">
      <c r="A12" s="38">
        <v>6</v>
      </c>
      <c r="B12" s="60"/>
      <c r="C12" s="34" t="s">
        <v>86</v>
      </c>
      <c r="D12" s="34" t="s">
        <v>87</v>
      </c>
      <c r="E12" s="39">
        <v>3</v>
      </c>
      <c r="F12" s="39" t="s">
        <v>79</v>
      </c>
      <c r="G12" s="39">
        <v>85</v>
      </c>
      <c r="H12" s="34" t="s">
        <v>14</v>
      </c>
      <c r="I12" s="40" t="s">
        <v>0</v>
      </c>
      <c r="J12" s="42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</row>
    <row r="13" spans="1:38" s="44" customFormat="1" ht="18.75" customHeight="1">
      <c r="A13" s="38">
        <v>7</v>
      </c>
      <c r="B13" s="60"/>
      <c r="C13" s="34" t="s">
        <v>86</v>
      </c>
      <c r="D13" s="34" t="s">
        <v>87</v>
      </c>
      <c r="E13" s="39">
        <v>3</v>
      </c>
      <c r="F13" s="39" t="s">
        <v>79</v>
      </c>
      <c r="G13" s="39"/>
      <c r="H13" s="34" t="s">
        <v>29</v>
      </c>
      <c r="I13" s="40" t="s">
        <v>30</v>
      </c>
      <c r="J13" s="42" t="s">
        <v>85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</row>
    <row r="14" spans="1:38" s="44" customFormat="1" ht="15.75" customHeight="1">
      <c r="A14" s="38">
        <v>1</v>
      </c>
      <c r="B14" s="60" t="s">
        <v>117</v>
      </c>
      <c r="C14" s="34"/>
      <c r="D14" s="34" t="s">
        <v>88</v>
      </c>
      <c r="E14" s="39">
        <v>3</v>
      </c>
      <c r="F14" s="39" t="s">
        <v>116</v>
      </c>
      <c r="G14" s="39">
        <v>55</v>
      </c>
      <c r="H14" s="34" t="s">
        <v>89</v>
      </c>
      <c r="I14" s="34" t="s">
        <v>35</v>
      </c>
      <c r="J14" s="34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</row>
    <row r="15" spans="1:38" s="44" customFormat="1" ht="15.75">
      <c r="A15" s="38">
        <v>2</v>
      </c>
      <c r="B15" s="60"/>
      <c r="C15" s="34"/>
      <c r="D15" s="34" t="s">
        <v>90</v>
      </c>
      <c r="E15" s="39">
        <v>3</v>
      </c>
      <c r="F15" s="39" t="s">
        <v>116</v>
      </c>
      <c r="G15" s="39">
        <v>55</v>
      </c>
      <c r="H15" s="34" t="s">
        <v>91</v>
      </c>
      <c r="I15" s="34" t="s">
        <v>37</v>
      </c>
      <c r="J15" s="34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</row>
    <row r="16" spans="1:38" s="45" customFormat="1" ht="15.75">
      <c r="A16" s="31">
        <v>1</v>
      </c>
      <c r="B16" s="63" t="s">
        <v>92</v>
      </c>
      <c r="C16" s="32" t="s">
        <v>86</v>
      </c>
      <c r="D16" s="32" t="s">
        <v>93</v>
      </c>
      <c r="E16" s="33">
        <v>3</v>
      </c>
      <c r="F16" s="33" t="s">
        <v>78</v>
      </c>
      <c r="G16" s="33">
        <v>17</v>
      </c>
      <c r="H16" s="49" t="s">
        <v>94</v>
      </c>
      <c r="I16" s="48" t="s">
        <v>6</v>
      </c>
      <c r="J16" s="2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</row>
    <row r="17" spans="1:38" s="45" customFormat="1" ht="15.75">
      <c r="A17" s="31">
        <v>2</v>
      </c>
      <c r="B17" s="63"/>
      <c r="C17" s="32" t="s">
        <v>95</v>
      </c>
      <c r="D17" s="32" t="s">
        <v>96</v>
      </c>
      <c r="E17" s="33">
        <v>2</v>
      </c>
      <c r="F17" s="33" t="s">
        <v>77</v>
      </c>
      <c r="G17" s="33">
        <v>46</v>
      </c>
      <c r="H17" s="49" t="s">
        <v>120</v>
      </c>
      <c r="I17" s="48" t="s">
        <v>8</v>
      </c>
      <c r="J17" s="2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</row>
    <row r="18" spans="1:38" ht="15.75">
      <c r="A18" s="31">
        <v>1</v>
      </c>
      <c r="B18" s="88" t="s">
        <v>119</v>
      </c>
      <c r="C18" s="69" t="s">
        <v>114</v>
      </c>
      <c r="D18" s="70" t="s">
        <v>111</v>
      </c>
      <c r="E18" s="71">
        <v>2</v>
      </c>
      <c r="F18" s="71" t="s">
        <v>121</v>
      </c>
      <c r="G18" s="71">
        <v>94</v>
      </c>
      <c r="H18" s="70" t="s">
        <v>52</v>
      </c>
      <c r="I18" s="72" t="s">
        <v>8</v>
      </c>
      <c r="J18" s="2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ht="15.75">
      <c r="A19" s="31">
        <v>2</v>
      </c>
      <c r="B19" s="89"/>
      <c r="C19" s="69" t="s">
        <v>114</v>
      </c>
      <c r="D19" s="70" t="s">
        <v>111</v>
      </c>
      <c r="E19" s="71">
        <v>2</v>
      </c>
      <c r="F19" s="71" t="s">
        <v>122</v>
      </c>
      <c r="G19" s="71">
        <v>139</v>
      </c>
      <c r="H19" s="70" t="s">
        <v>126</v>
      </c>
      <c r="I19" s="72" t="s">
        <v>19</v>
      </c>
      <c r="J19" s="28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1:38" ht="15.75">
      <c r="A20" s="31">
        <v>3</v>
      </c>
      <c r="B20" s="89"/>
      <c r="C20" s="69" t="s">
        <v>114</v>
      </c>
      <c r="D20" s="70" t="s">
        <v>111</v>
      </c>
      <c r="E20" s="71">
        <v>2</v>
      </c>
      <c r="F20" s="71" t="s">
        <v>127</v>
      </c>
      <c r="G20" s="71">
        <v>172</v>
      </c>
      <c r="H20" s="70" t="s">
        <v>49</v>
      </c>
      <c r="I20" s="72" t="s">
        <v>8</v>
      </c>
      <c r="J20" s="28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ht="15.75">
      <c r="A21" s="31">
        <v>4</v>
      </c>
      <c r="B21" s="89"/>
      <c r="C21" s="69" t="s">
        <v>114</v>
      </c>
      <c r="D21" s="70" t="s">
        <v>111</v>
      </c>
      <c r="E21" s="71">
        <v>2</v>
      </c>
      <c r="F21" s="71" t="s">
        <v>112</v>
      </c>
      <c r="G21" s="71">
        <v>161</v>
      </c>
      <c r="H21" s="70" t="s">
        <v>128</v>
      </c>
      <c r="I21" s="72" t="s">
        <v>17</v>
      </c>
      <c r="J21" s="28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ht="15.75">
      <c r="A22" s="31">
        <v>5</v>
      </c>
      <c r="B22" s="89"/>
      <c r="C22" s="70" t="s">
        <v>115</v>
      </c>
      <c r="D22" s="70" t="s">
        <v>129</v>
      </c>
      <c r="E22" s="71">
        <v>2</v>
      </c>
      <c r="F22" s="71">
        <v>4</v>
      </c>
      <c r="G22" s="71">
        <v>77</v>
      </c>
      <c r="H22" s="70" t="s">
        <v>130</v>
      </c>
      <c r="I22" s="72" t="s">
        <v>2</v>
      </c>
      <c r="J22" s="28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1:38" ht="15.75">
      <c r="A23" s="31">
        <v>6</v>
      </c>
      <c r="B23" s="89"/>
      <c r="C23" s="69" t="s">
        <v>131</v>
      </c>
      <c r="D23" s="69" t="s">
        <v>132</v>
      </c>
      <c r="E23" s="71">
        <v>7</v>
      </c>
      <c r="F23" s="71"/>
      <c r="G23" s="71">
        <v>5</v>
      </c>
      <c r="H23" s="70" t="s">
        <v>130</v>
      </c>
      <c r="I23" s="72" t="s">
        <v>2</v>
      </c>
      <c r="J23" s="28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ht="15.75">
      <c r="A24" s="31">
        <v>7</v>
      </c>
      <c r="B24" s="89"/>
      <c r="C24" s="73" t="s">
        <v>133</v>
      </c>
      <c r="D24" s="74" t="s">
        <v>134</v>
      </c>
      <c r="E24" s="75">
        <v>7</v>
      </c>
      <c r="F24" s="75"/>
      <c r="G24" s="75">
        <v>5</v>
      </c>
      <c r="H24" s="70" t="s">
        <v>128</v>
      </c>
      <c r="I24" s="72" t="s">
        <v>17</v>
      </c>
      <c r="J24" s="28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1:38" ht="15.75">
      <c r="A25" s="31">
        <v>8</v>
      </c>
      <c r="B25" s="89"/>
      <c r="C25" s="76"/>
      <c r="D25" s="77"/>
      <c r="E25" s="78"/>
      <c r="F25" s="78"/>
      <c r="G25" s="78"/>
      <c r="H25" s="70" t="s">
        <v>130</v>
      </c>
      <c r="I25" s="72" t="s">
        <v>2</v>
      </c>
      <c r="J25" s="28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ht="15.75">
      <c r="A26" s="31">
        <v>9</v>
      </c>
      <c r="B26" s="89"/>
      <c r="C26" s="76"/>
      <c r="D26" s="77"/>
      <c r="E26" s="78"/>
      <c r="F26" s="78"/>
      <c r="G26" s="78"/>
      <c r="H26" s="70" t="s">
        <v>52</v>
      </c>
      <c r="I26" s="72" t="s">
        <v>8</v>
      </c>
      <c r="J26" s="28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ht="15.75">
      <c r="A27" s="31">
        <v>10</v>
      </c>
      <c r="B27" s="89"/>
      <c r="C27" s="76"/>
      <c r="D27" s="77"/>
      <c r="E27" s="78"/>
      <c r="F27" s="78"/>
      <c r="G27" s="78"/>
      <c r="H27" s="70" t="s">
        <v>126</v>
      </c>
      <c r="I27" s="72" t="s">
        <v>19</v>
      </c>
      <c r="J27" s="28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38" ht="15.75">
      <c r="A28" s="31">
        <v>11</v>
      </c>
      <c r="B28" s="89"/>
      <c r="C28" s="76"/>
      <c r="D28" s="77"/>
      <c r="E28" s="78"/>
      <c r="F28" s="78"/>
      <c r="G28" s="78"/>
      <c r="H28" s="70" t="s">
        <v>58</v>
      </c>
      <c r="I28" s="72" t="s">
        <v>6</v>
      </c>
      <c r="J28" s="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ht="15.75">
      <c r="A29" s="31">
        <v>12</v>
      </c>
      <c r="B29" s="89"/>
      <c r="C29" s="79"/>
      <c r="D29" s="80"/>
      <c r="E29" s="81"/>
      <c r="F29" s="81"/>
      <c r="G29" s="81"/>
      <c r="H29" s="82" t="s">
        <v>135</v>
      </c>
      <c r="I29" s="83" t="s">
        <v>24</v>
      </c>
      <c r="J29" s="28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1:38" ht="15.75">
      <c r="A30" s="31">
        <v>13</v>
      </c>
      <c r="B30" s="89"/>
      <c r="C30" s="69" t="s">
        <v>131</v>
      </c>
      <c r="D30" s="69" t="s">
        <v>136</v>
      </c>
      <c r="E30" s="11">
        <v>7</v>
      </c>
      <c r="F30" s="71" t="s">
        <v>137</v>
      </c>
      <c r="G30" s="71">
        <v>24</v>
      </c>
      <c r="H30" s="70" t="s">
        <v>89</v>
      </c>
      <c r="I30" s="72" t="s">
        <v>35</v>
      </c>
      <c r="J30" s="91" t="s">
        <v>140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38" ht="34.5" customHeight="1">
      <c r="A31" s="31">
        <v>14</v>
      </c>
      <c r="B31" s="90"/>
      <c r="C31" s="69" t="s">
        <v>133</v>
      </c>
      <c r="D31" s="84" t="s">
        <v>138</v>
      </c>
      <c r="E31" s="11">
        <v>7</v>
      </c>
      <c r="F31" s="85" t="s">
        <v>137</v>
      </c>
      <c r="G31" s="85">
        <v>24</v>
      </c>
      <c r="H31" s="86" t="s">
        <v>139</v>
      </c>
      <c r="I31" s="87"/>
      <c r="J31" s="28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s="44" customFormat="1" ht="15.75">
      <c r="A32" s="61" t="s">
        <v>80</v>
      </c>
      <c r="B32" s="61"/>
      <c r="C32" s="61"/>
      <c r="D32" s="61"/>
      <c r="E32" s="61"/>
      <c r="F32" s="61"/>
      <c r="G32" s="61"/>
      <c r="H32" s="61"/>
      <c r="I32" s="61"/>
      <c r="J32" s="61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</row>
    <row r="33" spans="1:38" s="44" customFormat="1" ht="15.75">
      <c r="A33" s="35">
        <v>1</v>
      </c>
      <c r="B33" s="62" t="s">
        <v>117</v>
      </c>
      <c r="C33" s="44" t="s">
        <v>100</v>
      </c>
      <c r="D33" s="34" t="s">
        <v>97</v>
      </c>
      <c r="E33" s="35">
        <v>3</v>
      </c>
      <c r="F33" s="35" t="s">
        <v>116</v>
      </c>
      <c r="G33" s="35">
        <v>55</v>
      </c>
      <c r="H33" s="36" t="s">
        <v>33</v>
      </c>
      <c r="I33" s="36" t="s">
        <v>6</v>
      </c>
      <c r="J33" s="91" t="s">
        <v>140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</row>
    <row r="34" spans="1:38" s="44" customFormat="1" ht="15.75">
      <c r="A34" s="35">
        <v>2</v>
      </c>
      <c r="B34" s="61"/>
      <c r="C34" s="44" t="s">
        <v>100</v>
      </c>
      <c r="D34" s="34" t="s">
        <v>97</v>
      </c>
      <c r="E34" s="35">
        <v>3</v>
      </c>
      <c r="F34" s="35" t="s">
        <v>116</v>
      </c>
      <c r="G34" s="35">
        <v>55</v>
      </c>
      <c r="H34" s="36" t="s">
        <v>49</v>
      </c>
      <c r="I34" s="36" t="s">
        <v>8</v>
      </c>
      <c r="J34" s="42" t="s">
        <v>85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</row>
    <row r="35" spans="1:38" s="44" customFormat="1" ht="15.75">
      <c r="A35" s="35">
        <v>3</v>
      </c>
      <c r="B35" s="61"/>
      <c r="C35" s="44" t="s">
        <v>101</v>
      </c>
      <c r="D35" s="34" t="s">
        <v>98</v>
      </c>
      <c r="E35" s="35">
        <v>3</v>
      </c>
      <c r="F35" s="35" t="s">
        <v>116</v>
      </c>
      <c r="G35" s="35">
        <v>55</v>
      </c>
      <c r="H35" s="43" t="s">
        <v>89</v>
      </c>
      <c r="I35" s="43" t="s">
        <v>35</v>
      </c>
      <c r="J35" s="91" t="s">
        <v>140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</row>
    <row r="36" spans="1:38" s="44" customFormat="1" ht="15.75">
      <c r="A36" s="35">
        <v>4</v>
      </c>
      <c r="B36" s="61"/>
      <c r="C36" s="44" t="s">
        <v>101</v>
      </c>
      <c r="D36" s="34" t="s">
        <v>98</v>
      </c>
      <c r="E36" s="35">
        <v>3</v>
      </c>
      <c r="F36" s="35" t="s">
        <v>116</v>
      </c>
      <c r="G36" s="35">
        <v>55</v>
      </c>
      <c r="H36" s="36" t="s">
        <v>99</v>
      </c>
      <c r="I36" s="36" t="s">
        <v>2</v>
      </c>
      <c r="J36" s="42" t="s">
        <v>85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</row>
    <row r="37" spans="1:38" s="44" customFormat="1" ht="15.75">
      <c r="A37" s="35">
        <v>5</v>
      </c>
      <c r="B37" s="61"/>
      <c r="C37" s="44" t="s">
        <v>105</v>
      </c>
      <c r="D37" s="34" t="s">
        <v>102</v>
      </c>
      <c r="E37" s="35">
        <v>3</v>
      </c>
      <c r="F37" s="35" t="s">
        <v>116</v>
      </c>
      <c r="G37" s="35">
        <v>55</v>
      </c>
      <c r="H37" s="36" t="s">
        <v>103</v>
      </c>
      <c r="I37" s="36" t="s">
        <v>104</v>
      </c>
      <c r="J37" s="91" t="s">
        <v>140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</row>
    <row r="38" spans="1:38" s="44" customFormat="1" ht="15.75">
      <c r="A38" s="35">
        <v>6</v>
      </c>
      <c r="B38" s="61"/>
      <c r="C38" s="44" t="s">
        <v>105</v>
      </c>
      <c r="D38" s="34" t="s">
        <v>102</v>
      </c>
      <c r="E38" s="35">
        <v>3</v>
      </c>
      <c r="F38" s="35" t="s">
        <v>116</v>
      </c>
      <c r="G38" s="35">
        <v>55</v>
      </c>
      <c r="H38" s="36" t="s">
        <v>91</v>
      </c>
      <c r="I38" s="36" t="s">
        <v>37</v>
      </c>
      <c r="J38" s="42" t="s">
        <v>85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</row>
    <row r="39" spans="1:38" s="44" customFormat="1" ht="15.75">
      <c r="A39" s="35">
        <v>7</v>
      </c>
      <c r="B39" s="61"/>
      <c r="C39" s="44" t="s">
        <v>107</v>
      </c>
      <c r="D39" s="34" t="s">
        <v>106</v>
      </c>
      <c r="E39" s="35">
        <v>1</v>
      </c>
      <c r="F39" s="35" t="s">
        <v>116</v>
      </c>
      <c r="G39" s="35">
        <v>14</v>
      </c>
      <c r="H39" s="36" t="s">
        <v>33</v>
      </c>
      <c r="I39" s="36" t="s">
        <v>6</v>
      </c>
      <c r="J39" s="91" t="s">
        <v>140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</row>
    <row r="40" spans="1:38" s="44" customFormat="1" ht="15.75">
      <c r="A40" s="35">
        <v>8</v>
      </c>
      <c r="B40" s="61"/>
      <c r="C40" s="44" t="s">
        <v>107</v>
      </c>
      <c r="D40" s="34" t="s">
        <v>106</v>
      </c>
      <c r="E40" s="35">
        <v>1</v>
      </c>
      <c r="F40" s="35" t="s">
        <v>116</v>
      </c>
      <c r="G40" s="35">
        <v>17</v>
      </c>
      <c r="H40" s="43" t="s">
        <v>89</v>
      </c>
      <c r="I40" s="43" t="s">
        <v>35</v>
      </c>
      <c r="J40" s="91" t="s">
        <v>140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</row>
    <row r="41" spans="1:38" s="44" customFormat="1" ht="15.75">
      <c r="A41" s="35">
        <v>9</v>
      </c>
      <c r="B41" s="61"/>
      <c r="C41" s="44" t="s">
        <v>107</v>
      </c>
      <c r="D41" s="34" t="s">
        <v>106</v>
      </c>
      <c r="E41" s="35">
        <v>1</v>
      </c>
      <c r="F41" s="35" t="s">
        <v>116</v>
      </c>
      <c r="G41" s="35">
        <v>10</v>
      </c>
      <c r="H41" s="36" t="s">
        <v>91</v>
      </c>
      <c r="I41" s="36" t="s">
        <v>37</v>
      </c>
      <c r="J41" s="91" t="s">
        <v>140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</row>
    <row r="42" spans="1:38" s="44" customFormat="1" ht="15.75">
      <c r="A42" s="35">
        <v>10</v>
      </c>
      <c r="B42" s="61"/>
      <c r="C42" s="44" t="s">
        <v>107</v>
      </c>
      <c r="D42" s="34" t="s">
        <v>106</v>
      </c>
      <c r="E42" s="35">
        <v>1</v>
      </c>
      <c r="F42" s="35" t="s">
        <v>116</v>
      </c>
      <c r="G42" s="35">
        <v>14</v>
      </c>
      <c r="H42" s="36" t="s">
        <v>103</v>
      </c>
      <c r="I42" s="36" t="s">
        <v>104</v>
      </c>
      <c r="J42" s="91" t="s">
        <v>140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</row>
    <row r="43" spans="1:38" s="44" customFormat="1" ht="15.75">
      <c r="A43" s="35">
        <v>11</v>
      </c>
      <c r="B43" s="61"/>
      <c r="C43" s="44" t="s">
        <v>109</v>
      </c>
      <c r="D43" s="34" t="s">
        <v>108</v>
      </c>
      <c r="E43" s="35">
        <v>3</v>
      </c>
      <c r="F43" s="35" t="s">
        <v>118</v>
      </c>
      <c r="G43" s="35">
        <v>50</v>
      </c>
      <c r="H43" s="43" t="s">
        <v>89</v>
      </c>
      <c r="I43" s="43" t="s">
        <v>35</v>
      </c>
      <c r="J43" s="91" t="s">
        <v>140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</row>
    <row r="44" spans="1:38" s="44" customFormat="1" ht="15.75">
      <c r="A44" s="35">
        <v>12</v>
      </c>
      <c r="B44" s="61"/>
      <c r="C44" s="44" t="s">
        <v>109</v>
      </c>
      <c r="D44" s="34" t="s">
        <v>108</v>
      </c>
      <c r="E44" s="35">
        <v>3</v>
      </c>
      <c r="F44" s="35" t="s">
        <v>118</v>
      </c>
      <c r="G44" s="35">
        <v>50</v>
      </c>
      <c r="H44" s="36" t="s">
        <v>33</v>
      </c>
      <c r="I44" s="36" t="s">
        <v>6</v>
      </c>
      <c r="J44" s="42" t="s">
        <v>85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</row>
    <row r="45" spans="1:38" s="44" customFormat="1" ht="15.75">
      <c r="A45" s="35">
        <v>13</v>
      </c>
      <c r="B45" s="61"/>
      <c r="C45" s="44" t="s">
        <v>109</v>
      </c>
      <c r="D45" s="34" t="s">
        <v>108</v>
      </c>
      <c r="E45" s="35">
        <v>3</v>
      </c>
      <c r="F45" s="39" t="s">
        <v>110</v>
      </c>
      <c r="G45" s="35">
        <v>130</v>
      </c>
      <c r="H45" s="43" t="s">
        <v>89</v>
      </c>
      <c r="I45" s="43" t="s">
        <v>35</v>
      </c>
      <c r="J45" s="91" t="s">
        <v>140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</row>
    <row r="46" spans="1:38" s="44" customFormat="1" ht="15.75">
      <c r="A46" s="35">
        <v>14</v>
      </c>
      <c r="B46" s="61"/>
      <c r="C46" s="44" t="s">
        <v>109</v>
      </c>
      <c r="D46" s="34" t="s">
        <v>108</v>
      </c>
      <c r="E46" s="35">
        <v>3</v>
      </c>
      <c r="F46" s="39" t="s">
        <v>110</v>
      </c>
      <c r="G46" s="35">
        <v>130</v>
      </c>
      <c r="H46" s="36" t="s">
        <v>33</v>
      </c>
      <c r="I46" s="36" t="s">
        <v>6</v>
      </c>
      <c r="J46" s="42" t="s">
        <v>85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</row>
    <row r="47" spans="1:38" ht="15.75" customHeight="1">
      <c r="A47" s="11">
        <v>1</v>
      </c>
      <c r="B47" s="92" t="s">
        <v>151</v>
      </c>
      <c r="C47" s="69" t="s">
        <v>141</v>
      </c>
      <c r="D47" s="70" t="s">
        <v>142</v>
      </c>
      <c r="E47" s="71">
        <v>3</v>
      </c>
      <c r="F47" s="71" t="s">
        <v>143</v>
      </c>
      <c r="G47" s="71">
        <v>72</v>
      </c>
      <c r="H47" s="70" t="s">
        <v>144</v>
      </c>
      <c r="I47" s="72" t="s">
        <v>6</v>
      </c>
      <c r="J47" s="93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38" ht="15.75" customHeight="1">
      <c r="A48" s="102"/>
      <c r="B48" s="100"/>
      <c r="C48" s="103" t="s">
        <v>145</v>
      </c>
      <c r="D48" s="95" t="s">
        <v>152</v>
      </c>
      <c r="E48" s="104">
        <v>2</v>
      </c>
      <c r="F48" s="104" t="s">
        <v>146</v>
      </c>
      <c r="G48" s="104">
        <v>155</v>
      </c>
      <c r="H48" s="95" t="s">
        <v>144</v>
      </c>
      <c r="I48" s="96" t="s">
        <v>6</v>
      </c>
      <c r="J48" s="91" t="s">
        <v>140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38" ht="15.75" customHeight="1">
      <c r="A49" s="102"/>
      <c r="B49" s="100"/>
      <c r="C49" s="103" t="s">
        <v>145</v>
      </c>
      <c r="D49" s="95" t="s">
        <v>152</v>
      </c>
      <c r="E49" s="104">
        <v>2</v>
      </c>
      <c r="F49" s="104" t="s">
        <v>146</v>
      </c>
      <c r="G49" s="104">
        <v>155</v>
      </c>
      <c r="H49" s="7" t="s">
        <v>147</v>
      </c>
      <c r="I49" s="94" t="s">
        <v>8</v>
      </c>
      <c r="J49" s="42" t="s">
        <v>85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38" ht="15.75" customHeight="1">
      <c r="A50" s="11">
        <v>3</v>
      </c>
      <c r="B50" s="101"/>
      <c r="C50" s="97" t="s">
        <v>148</v>
      </c>
      <c r="D50" s="98" t="s">
        <v>149</v>
      </c>
      <c r="E50" s="99">
        <v>2</v>
      </c>
      <c r="F50" s="97" t="s">
        <v>150</v>
      </c>
      <c r="G50" s="97">
        <v>20</v>
      </c>
      <c r="H50" s="7" t="s">
        <v>147</v>
      </c>
      <c r="I50" s="94" t="s">
        <v>8</v>
      </c>
      <c r="J50" s="91" t="s">
        <v>140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</row>
    <row r="51" spans="1:38" ht="15.75" customHeight="1">
      <c r="A51" s="105">
        <v>1</v>
      </c>
      <c r="B51" s="88" t="s">
        <v>119</v>
      </c>
      <c r="C51" s="69" t="s">
        <v>114</v>
      </c>
      <c r="D51" s="70" t="s">
        <v>111</v>
      </c>
      <c r="E51" s="99">
        <v>2</v>
      </c>
      <c r="F51" s="97" t="s">
        <v>112</v>
      </c>
      <c r="G51" s="97">
        <v>150</v>
      </c>
      <c r="H51" s="69" t="s">
        <v>128</v>
      </c>
      <c r="I51" s="106" t="s">
        <v>17</v>
      </c>
      <c r="J51" s="93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  <row r="52" spans="1:38" ht="15.75" customHeight="1">
      <c r="A52" s="105">
        <v>2</v>
      </c>
      <c r="B52" s="89"/>
      <c r="C52" s="69" t="s">
        <v>114</v>
      </c>
      <c r="D52" s="70" t="s">
        <v>111</v>
      </c>
      <c r="E52" s="99">
        <v>2</v>
      </c>
      <c r="F52" s="97" t="s">
        <v>113</v>
      </c>
      <c r="G52" s="97">
        <v>150</v>
      </c>
      <c r="H52" s="69" t="s">
        <v>126</v>
      </c>
      <c r="I52" s="106" t="s">
        <v>19</v>
      </c>
      <c r="J52" s="93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:38" ht="15.75" customHeight="1">
      <c r="A53" s="105">
        <v>3</v>
      </c>
      <c r="B53" s="89"/>
      <c r="C53" s="69" t="s">
        <v>114</v>
      </c>
      <c r="D53" s="70" t="s">
        <v>111</v>
      </c>
      <c r="E53" s="99">
        <v>2</v>
      </c>
      <c r="F53" s="97"/>
      <c r="G53" s="97">
        <v>150</v>
      </c>
      <c r="H53" s="69" t="s">
        <v>49</v>
      </c>
      <c r="I53" s="106" t="s">
        <v>8</v>
      </c>
      <c r="J53" s="91" t="s">
        <v>140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1:38" ht="15.75" customHeight="1">
      <c r="A54" s="105">
        <v>4</v>
      </c>
      <c r="B54" s="89"/>
      <c r="C54" s="69" t="s">
        <v>114</v>
      </c>
      <c r="D54" s="70" t="s">
        <v>111</v>
      </c>
      <c r="E54" s="99">
        <v>2</v>
      </c>
      <c r="F54" s="97"/>
      <c r="G54" s="97">
        <v>150</v>
      </c>
      <c r="H54" s="69" t="s">
        <v>126</v>
      </c>
      <c r="I54" s="106" t="s">
        <v>19</v>
      </c>
      <c r="J54" s="91" t="s">
        <v>140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1:38" ht="15.75" customHeight="1">
      <c r="A55" s="105">
        <v>5</v>
      </c>
      <c r="B55" s="89"/>
      <c r="C55" s="69" t="s">
        <v>153</v>
      </c>
      <c r="D55" s="69" t="s">
        <v>154</v>
      </c>
      <c r="E55" s="99">
        <v>3</v>
      </c>
      <c r="F55" s="97" t="s">
        <v>155</v>
      </c>
      <c r="G55" s="97">
        <v>30</v>
      </c>
      <c r="H55" s="69" t="s">
        <v>130</v>
      </c>
      <c r="I55" s="106" t="s">
        <v>2</v>
      </c>
      <c r="J55" s="91" t="s">
        <v>140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ht="15.75" customHeight="1">
      <c r="A56" s="105">
        <v>6</v>
      </c>
      <c r="B56" s="89"/>
      <c r="C56" s="69" t="s">
        <v>156</v>
      </c>
      <c r="D56" s="69" t="s">
        <v>157</v>
      </c>
      <c r="E56" s="99">
        <v>1</v>
      </c>
      <c r="F56" s="97" t="s">
        <v>155</v>
      </c>
      <c r="G56" s="97">
        <v>30</v>
      </c>
      <c r="H56" s="86" t="s">
        <v>158</v>
      </c>
      <c r="I56" s="87"/>
      <c r="J56" s="91" t="s">
        <v>140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:38" ht="15.75" customHeight="1">
      <c r="A57" s="105">
        <v>8</v>
      </c>
      <c r="B57" s="89"/>
      <c r="C57" s="69" t="s">
        <v>131</v>
      </c>
      <c r="D57" s="69" t="s">
        <v>159</v>
      </c>
      <c r="E57" s="99">
        <v>7</v>
      </c>
      <c r="F57" s="97"/>
      <c r="G57" s="97">
        <v>100</v>
      </c>
      <c r="H57" s="86" t="s">
        <v>158</v>
      </c>
      <c r="I57" s="87"/>
      <c r="J57" s="91" t="s">
        <v>140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36" customHeight="1">
      <c r="A58" s="105">
        <v>9</v>
      </c>
      <c r="B58" s="90"/>
      <c r="C58" s="84" t="s">
        <v>133</v>
      </c>
      <c r="D58" s="84" t="s">
        <v>160</v>
      </c>
      <c r="E58" s="99">
        <v>7</v>
      </c>
      <c r="F58" s="99"/>
      <c r="G58" s="99">
        <v>100</v>
      </c>
      <c r="H58" s="107" t="s">
        <v>139</v>
      </c>
      <c r="I58" s="108"/>
      <c r="J58" s="109" t="s">
        <v>140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7" ht="15">
      <c r="A59" s="12"/>
      <c r="B59" s="12"/>
      <c r="C59" s="12"/>
      <c r="D59" s="12"/>
      <c r="F59" s="37" t="s">
        <v>124</v>
      </c>
      <c r="G59" s="37"/>
    </row>
    <row r="60" spans="1:7" ht="15.75">
      <c r="A60" s="13"/>
      <c r="B60" s="50" t="s">
        <v>161</v>
      </c>
      <c r="C60" s="50"/>
      <c r="D60" s="13"/>
      <c r="E60" s="13"/>
      <c r="F60" s="5" t="s">
        <v>125</v>
      </c>
      <c r="G60" s="5"/>
    </row>
    <row r="61" ht="17.25" customHeight="1"/>
    <row r="64" ht="13.5" customHeight="1"/>
    <row r="65" spans="2:7" ht="15.75">
      <c r="B65" s="110" t="s">
        <v>163</v>
      </c>
      <c r="G65" s="5" t="s">
        <v>162</v>
      </c>
    </row>
    <row r="66" ht="45" customHeight="1"/>
    <row r="67" ht="45" customHeight="1"/>
    <row r="68" ht="90" customHeight="1"/>
    <row r="69" ht="75" customHeight="1"/>
    <row r="70" ht="75" customHeight="1"/>
    <row r="71" ht="75" customHeight="1"/>
    <row r="72" ht="90" customHeight="1"/>
    <row r="73" ht="60" customHeight="1"/>
    <row r="74" ht="60" customHeight="1"/>
    <row r="75" ht="75" customHeight="1"/>
    <row r="76" ht="75" customHeight="1"/>
    <row r="77" ht="75" customHeight="1"/>
    <row r="78" ht="60" customHeight="1"/>
    <row r="79" ht="60" customHeight="1"/>
    <row r="80" ht="60" customHeight="1"/>
    <row r="81" ht="45" customHeight="1"/>
    <row r="82" ht="75" customHeight="1"/>
    <row r="83" ht="75" customHeight="1"/>
    <row r="84" ht="60" customHeight="1"/>
    <row r="85" ht="60" customHeight="1"/>
    <row r="86" ht="45" customHeight="1"/>
    <row r="87" ht="75" customHeight="1"/>
    <row r="88" ht="60" customHeight="1"/>
    <row r="89" ht="60" customHeight="1"/>
    <row r="90" ht="45" customHeight="1"/>
    <row r="91" ht="90" customHeight="1"/>
    <row r="92" ht="60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30.75" customHeight="1"/>
    <row r="111" ht="30.75" customHeight="1"/>
    <row r="112" ht="45.75" customHeight="1"/>
    <row r="113" ht="45.75" customHeight="1"/>
    <row r="114" ht="45.75" customHeight="1"/>
    <row r="115" ht="45.75" customHeight="1"/>
    <row r="116" ht="45.7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47.25" customHeight="1"/>
    <row r="129" ht="47.25" customHeight="1"/>
    <row r="131" ht="47.25" customHeight="1"/>
    <row r="132" ht="47.25" customHeight="1"/>
    <row r="133" ht="47.25" customHeight="1"/>
    <row r="134" ht="47.25" customHeight="1"/>
    <row r="135" ht="47.25" customHeight="1"/>
    <row r="136" ht="47.25" customHeight="1"/>
    <row r="137" ht="47.25" customHeight="1"/>
    <row r="138" ht="47.25" customHeight="1"/>
    <row r="139" ht="47.25" customHeight="1"/>
    <row r="140" ht="47.25" customHeight="1"/>
    <row r="141" ht="47.25" customHeight="1"/>
    <row r="142" ht="47.25" customHeight="1"/>
    <row r="143" ht="47.25" customHeight="1"/>
    <row r="144" ht="47.25" customHeight="1"/>
    <row r="145" ht="47.25" customHeight="1"/>
    <row r="146" ht="47.25" customHeight="1"/>
    <row r="147" ht="31.5" customHeight="1"/>
    <row r="148" ht="47.25" customHeight="1"/>
    <row r="150" ht="31.5" customHeight="1"/>
    <row r="151" ht="31.5" customHeight="1"/>
    <row r="152" ht="31.5" customHeight="1"/>
    <row r="153" ht="31.5" customHeight="1"/>
    <row r="154" ht="31.5" customHeight="1"/>
    <row r="155" ht="63" customHeight="1"/>
    <row r="156" ht="63" customHeight="1"/>
    <row r="157" ht="63" customHeight="1"/>
    <row r="158" ht="31.5" customHeight="1"/>
    <row r="159" ht="47.25" customHeight="1"/>
    <row r="160" ht="47.25" customHeight="1"/>
    <row r="161" ht="63" customHeight="1"/>
    <row r="162" ht="47.25" customHeight="1"/>
    <row r="163" ht="94.5" customHeight="1"/>
    <row r="164" ht="94.5" customHeight="1"/>
    <row r="165" ht="47.25" customHeight="1"/>
    <row r="166" ht="31.5" customHeight="1"/>
    <row r="168" ht="47.25" customHeight="1"/>
    <row r="169" ht="47.25" customHeight="1"/>
    <row r="170" ht="47.25" customHeight="1"/>
    <row r="171" ht="63" customHeight="1"/>
    <row r="172" ht="63" customHeight="1"/>
    <row r="173" ht="78.75" customHeight="1"/>
    <row r="174" ht="63" customHeight="1"/>
  </sheetData>
  <sheetProtection/>
  <mergeCells count="24">
    <mergeCell ref="H31:I31"/>
    <mergeCell ref="B47:B50"/>
    <mergeCell ref="B51:B58"/>
    <mergeCell ref="H56:I56"/>
    <mergeCell ref="H57:I57"/>
    <mergeCell ref="H58:I58"/>
    <mergeCell ref="B33:B46"/>
    <mergeCell ref="B7:B13"/>
    <mergeCell ref="B16:B17"/>
    <mergeCell ref="A32:J32"/>
    <mergeCell ref="B18:B31"/>
    <mergeCell ref="C24:C29"/>
    <mergeCell ref="D24:D29"/>
    <mergeCell ref="E24:E29"/>
    <mergeCell ref="F24:F29"/>
    <mergeCell ref="G24:G29"/>
    <mergeCell ref="B60:C60"/>
    <mergeCell ref="A6:J6"/>
    <mergeCell ref="B1:E1"/>
    <mergeCell ref="F1:J1"/>
    <mergeCell ref="B2:E2"/>
    <mergeCell ref="F2:J2"/>
    <mergeCell ref="A3:J3"/>
    <mergeCell ref="B14:B15"/>
  </mergeCells>
  <printOptions/>
  <pageMargins left="0.1968503937007874" right="0.1968503937007874" top="0.5511811023622047" bottom="0.5511811023622047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="85" zoomScaleNormal="85" zoomScalePageLayoutView="0" workbookViewId="0" topLeftCell="A1">
      <selection activeCell="J27" sqref="J27"/>
    </sheetView>
  </sheetViews>
  <sheetFormatPr defaultColWidth="9.140625" defaultRowHeight="12.75"/>
  <cols>
    <col min="1" max="1" width="4.28125" style="0" customWidth="1"/>
    <col min="2" max="2" width="17.57421875" style="0" customWidth="1"/>
    <col min="3" max="3" width="8.28125" style="0" customWidth="1"/>
    <col min="4" max="4" width="16.421875" style="0" customWidth="1"/>
    <col min="5" max="5" width="15.8515625" style="0" customWidth="1"/>
    <col min="6" max="6" width="19.140625" style="0" customWidth="1"/>
    <col min="7" max="7" width="16.8515625" style="0" customWidth="1"/>
  </cols>
  <sheetData>
    <row r="1" spans="1:10" ht="16.5">
      <c r="A1" s="54" t="s">
        <v>20</v>
      </c>
      <c r="B1" s="54"/>
      <c r="C1" s="54"/>
      <c r="D1" s="54"/>
      <c r="E1" s="55" t="s">
        <v>4</v>
      </c>
      <c r="F1" s="55"/>
      <c r="G1" s="55"/>
      <c r="H1" s="2"/>
      <c r="I1" s="3"/>
      <c r="J1" s="1"/>
    </row>
    <row r="2" spans="1:10" ht="12.75" customHeight="1">
      <c r="A2" s="56" t="s">
        <v>62</v>
      </c>
      <c r="B2" s="56"/>
      <c r="C2" s="56"/>
      <c r="D2" s="56"/>
      <c r="E2" s="57" t="s">
        <v>5</v>
      </c>
      <c r="F2" s="57"/>
      <c r="G2" s="57"/>
      <c r="H2" s="15"/>
      <c r="I2" s="15"/>
      <c r="J2" s="1"/>
    </row>
    <row r="3" spans="1:10" ht="30.75" customHeight="1">
      <c r="A3" s="58" t="s">
        <v>16</v>
      </c>
      <c r="B3" s="58"/>
      <c r="C3" s="58"/>
      <c r="D3" s="58"/>
      <c r="E3" s="58"/>
      <c r="F3" s="58"/>
      <c r="G3" s="58"/>
      <c r="H3" s="16"/>
      <c r="I3" s="16"/>
      <c r="J3" s="16"/>
    </row>
    <row r="4" spans="1:7" ht="25.5" customHeight="1">
      <c r="A4" s="6" t="s">
        <v>31</v>
      </c>
      <c r="B4" s="6"/>
      <c r="C4" s="6"/>
      <c r="D4" s="6"/>
      <c r="E4" s="6"/>
      <c r="F4" s="6"/>
      <c r="G4" s="6"/>
    </row>
    <row r="5" spans="1:7" ht="15.75">
      <c r="A5" s="8" t="s">
        <v>3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13</v>
      </c>
      <c r="G5" s="8" t="s">
        <v>1</v>
      </c>
    </row>
    <row r="6" spans="1:7" ht="15.75">
      <c r="A6" s="11">
        <v>1</v>
      </c>
      <c r="B6" s="7" t="s">
        <v>14</v>
      </c>
      <c r="C6" s="7" t="s">
        <v>0</v>
      </c>
      <c r="D6" s="11">
        <v>60</v>
      </c>
      <c r="E6" s="11">
        <v>60</v>
      </c>
      <c r="F6" s="11">
        <f>D6+E6</f>
        <v>120</v>
      </c>
      <c r="G6" s="7" t="s">
        <v>38</v>
      </c>
    </row>
    <row r="7" spans="1:7" ht="15.75">
      <c r="A7" s="11">
        <v>2</v>
      </c>
      <c r="B7" s="7" t="s">
        <v>22</v>
      </c>
      <c r="C7" s="7" t="s">
        <v>2</v>
      </c>
      <c r="D7" s="11">
        <f>0.75*160</f>
        <v>120</v>
      </c>
      <c r="E7" s="11">
        <f>0.75*160</f>
        <v>120</v>
      </c>
      <c r="F7" s="11">
        <f aca="true" t="shared" si="0" ref="F7:F12">D7+E7</f>
        <v>240</v>
      </c>
      <c r="G7" s="7" t="s">
        <v>40</v>
      </c>
    </row>
    <row r="8" spans="1:7" ht="15.75">
      <c r="A8" s="11">
        <v>3</v>
      </c>
      <c r="B8" s="7" t="s">
        <v>39</v>
      </c>
      <c r="C8" s="7" t="s">
        <v>2</v>
      </c>
      <c r="D8" s="11">
        <v>0</v>
      </c>
      <c r="E8" s="11">
        <v>0</v>
      </c>
      <c r="F8" s="11">
        <v>0</v>
      </c>
      <c r="G8" s="7" t="s">
        <v>41</v>
      </c>
    </row>
    <row r="9" spans="1:7" ht="15.75">
      <c r="A9" s="11">
        <v>4</v>
      </c>
      <c r="B9" s="7" t="s">
        <v>23</v>
      </c>
      <c r="C9" s="7" t="s">
        <v>24</v>
      </c>
      <c r="D9" s="11">
        <v>40</v>
      </c>
      <c r="E9" s="11">
        <v>0</v>
      </c>
      <c r="F9" s="11">
        <f t="shared" si="0"/>
        <v>40</v>
      </c>
      <c r="G9" s="7" t="s">
        <v>42</v>
      </c>
    </row>
    <row r="10" spans="1:7" ht="15.75">
      <c r="A10" s="11">
        <v>5</v>
      </c>
      <c r="B10" s="7" t="s">
        <v>25</v>
      </c>
      <c r="C10" s="7" t="s">
        <v>26</v>
      </c>
      <c r="D10" s="11">
        <v>0</v>
      </c>
      <c r="E10" s="11">
        <v>0</v>
      </c>
      <c r="F10" s="11">
        <f t="shared" si="0"/>
        <v>0</v>
      </c>
      <c r="G10" s="7" t="s">
        <v>43</v>
      </c>
    </row>
    <row r="11" spans="1:7" ht="15.75">
      <c r="A11" s="11">
        <v>6</v>
      </c>
      <c r="B11" s="7" t="s">
        <v>27</v>
      </c>
      <c r="C11" s="7" t="s">
        <v>28</v>
      </c>
      <c r="D11" s="11">
        <v>0</v>
      </c>
      <c r="E11" s="11">
        <v>0</v>
      </c>
      <c r="F11" s="11">
        <f t="shared" si="0"/>
        <v>0</v>
      </c>
      <c r="G11" s="7"/>
    </row>
    <row r="12" spans="1:7" ht="15.75">
      <c r="A12" s="11">
        <v>7</v>
      </c>
      <c r="B12" s="7" t="s">
        <v>29</v>
      </c>
      <c r="C12" s="7" t="s">
        <v>30</v>
      </c>
      <c r="D12" s="11">
        <v>0</v>
      </c>
      <c r="E12" s="11">
        <v>0</v>
      </c>
      <c r="F12" s="11">
        <f t="shared" si="0"/>
        <v>0</v>
      </c>
      <c r="G12" s="7"/>
    </row>
    <row r="13" spans="1:7" ht="15.75">
      <c r="A13" s="65" t="s">
        <v>15</v>
      </c>
      <c r="B13" s="66"/>
      <c r="C13" s="67"/>
      <c r="D13" s="8">
        <f>SUM(D6:D12)</f>
        <v>220</v>
      </c>
      <c r="E13" s="8">
        <f>SUM(E6:E12)</f>
        <v>180</v>
      </c>
      <c r="F13" s="8">
        <f>D13+E13</f>
        <v>400</v>
      </c>
      <c r="G13" s="4"/>
    </row>
    <row r="14" ht="15.75">
      <c r="A14" s="6" t="s">
        <v>32</v>
      </c>
    </row>
    <row r="15" spans="1:7" ht="15.75">
      <c r="A15" s="11">
        <v>1</v>
      </c>
      <c r="B15" s="7" t="s">
        <v>33</v>
      </c>
      <c r="C15" s="7" t="s">
        <v>6</v>
      </c>
      <c r="D15" s="7">
        <v>0</v>
      </c>
      <c r="E15" s="7">
        <v>105.7</v>
      </c>
      <c r="F15" s="11">
        <f>D15+E15</f>
        <v>105.7</v>
      </c>
      <c r="G15" s="7" t="s">
        <v>44</v>
      </c>
    </row>
    <row r="16" spans="1:7" ht="15.75">
      <c r="A16" s="11">
        <v>2</v>
      </c>
      <c r="B16" s="7" t="s">
        <v>34</v>
      </c>
      <c r="C16" s="7" t="s">
        <v>35</v>
      </c>
      <c r="D16" s="7">
        <v>95.7</v>
      </c>
      <c r="E16" s="7">
        <v>155.7</v>
      </c>
      <c r="F16" s="11">
        <f>D16+E16</f>
        <v>251.39999999999998</v>
      </c>
      <c r="G16" s="7" t="s">
        <v>45</v>
      </c>
    </row>
    <row r="17" spans="1:7" ht="15.75">
      <c r="A17" s="11">
        <v>3</v>
      </c>
      <c r="B17" s="7" t="s">
        <v>36</v>
      </c>
      <c r="C17" s="7" t="s">
        <v>37</v>
      </c>
      <c r="D17" s="7">
        <v>80.7</v>
      </c>
      <c r="E17" s="7">
        <v>50</v>
      </c>
      <c r="F17" s="11">
        <f>D17+E17</f>
        <v>130.7</v>
      </c>
      <c r="G17" s="7" t="s">
        <v>41</v>
      </c>
    </row>
    <row r="18" spans="1:7" ht="15.75">
      <c r="A18" s="65" t="s">
        <v>15</v>
      </c>
      <c r="B18" s="66"/>
      <c r="C18" s="67"/>
      <c r="D18" s="8">
        <f>D15+D16+D17</f>
        <v>176.4</v>
      </c>
      <c r="E18" s="8">
        <f>E15+E16+E17</f>
        <v>311.4</v>
      </c>
      <c r="F18" s="8">
        <f>F15+F16+F17</f>
        <v>487.79999999999995</v>
      </c>
      <c r="G18" s="4"/>
    </row>
    <row r="19" spans="1:7" ht="20.25">
      <c r="A19" s="68" t="s">
        <v>46</v>
      </c>
      <c r="B19" s="68"/>
      <c r="C19" s="9"/>
      <c r="D19" s="9"/>
      <c r="E19" s="9"/>
      <c r="F19" s="9"/>
      <c r="G19" s="10"/>
    </row>
    <row r="20" spans="1:7" ht="16.5">
      <c r="A20" s="11">
        <v>1</v>
      </c>
      <c r="B20" s="7" t="s">
        <v>47</v>
      </c>
      <c r="C20" s="19" t="s">
        <v>17</v>
      </c>
      <c r="D20" s="111">
        <v>121</v>
      </c>
      <c r="E20" s="112">
        <v>119</v>
      </c>
      <c r="F20" s="20">
        <f aca="true" t="shared" si="1" ref="F20:F26">D20+E20</f>
        <v>240</v>
      </c>
      <c r="G20" s="7" t="s">
        <v>44</v>
      </c>
    </row>
    <row r="21" spans="1:7" ht="16.5">
      <c r="A21" s="11">
        <v>2</v>
      </c>
      <c r="B21" s="7" t="s">
        <v>48</v>
      </c>
      <c r="C21" s="19" t="s">
        <v>2</v>
      </c>
      <c r="D21" s="111">
        <v>112</v>
      </c>
      <c r="E21" s="112">
        <v>115</v>
      </c>
      <c r="F21" s="20">
        <f t="shared" si="1"/>
        <v>227</v>
      </c>
      <c r="G21" s="7" t="s">
        <v>55</v>
      </c>
    </row>
    <row r="22" spans="1:7" ht="16.5">
      <c r="A22" s="11">
        <v>3</v>
      </c>
      <c r="B22" s="7" t="s">
        <v>49</v>
      </c>
      <c r="C22" s="19" t="s">
        <v>8</v>
      </c>
      <c r="D22" s="111">
        <v>146</v>
      </c>
      <c r="E22" s="112">
        <v>144</v>
      </c>
      <c r="F22" s="20">
        <f t="shared" si="1"/>
        <v>290</v>
      </c>
      <c r="G22" s="7"/>
    </row>
    <row r="23" spans="1:7" ht="16.5">
      <c r="A23" s="11">
        <v>4</v>
      </c>
      <c r="B23" s="7" t="s">
        <v>50</v>
      </c>
      <c r="C23" s="19" t="s">
        <v>19</v>
      </c>
      <c r="D23" s="111">
        <v>103</v>
      </c>
      <c r="E23" s="112">
        <v>135</v>
      </c>
      <c r="F23" s="20">
        <f t="shared" si="1"/>
        <v>238</v>
      </c>
      <c r="G23" s="7" t="s">
        <v>56</v>
      </c>
    </row>
    <row r="24" spans="1:7" ht="15.75">
      <c r="A24" s="11">
        <v>5</v>
      </c>
      <c r="B24" s="7" t="s">
        <v>7</v>
      </c>
      <c r="C24" s="7" t="s">
        <v>51</v>
      </c>
      <c r="D24" s="21">
        <v>0</v>
      </c>
      <c r="E24" s="21">
        <v>0</v>
      </c>
      <c r="F24" s="11">
        <f t="shared" si="1"/>
        <v>0</v>
      </c>
      <c r="G24" s="7" t="s">
        <v>63</v>
      </c>
    </row>
    <row r="25" spans="1:7" ht="15.75">
      <c r="A25" s="11">
        <v>6</v>
      </c>
      <c r="B25" s="7" t="s">
        <v>52</v>
      </c>
      <c r="C25" s="7" t="s">
        <v>53</v>
      </c>
      <c r="D25" s="113">
        <v>30</v>
      </c>
      <c r="E25" s="113">
        <v>30</v>
      </c>
      <c r="F25" s="113">
        <f t="shared" si="1"/>
        <v>60</v>
      </c>
      <c r="G25" s="7" t="s">
        <v>54</v>
      </c>
    </row>
    <row r="26" spans="1:7" ht="15.75">
      <c r="A26" s="65" t="s">
        <v>15</v>
      </c>
      <c r="B26" s="66"/>
      <c r="C26" s="67"/>
      <c r="D26" s="8">
        <f>SUM(D20:D25)</f>
        <v>512</v>
      </c>
      <c r="E26" s="8">
        <f>SUM(E20:E25)</f>
        <v>543</v>
      </c>
      <c r="F26" s="8">
        <f t="shared" si="1"/>
        <v>1055</v>
      </c>
      <c r="G26" s="22"/>
    </row>
    <row r="27" ht="15.75">
      <c r="A27" s="6" t="s">
        <v>57</v>
      </c>
    </row>
    <row r="28" spans="1:7" ht="16.5">
      <c r="A28" s="11">
        <v>1</v>
      </c>
      <c r="B28" s="7" t="s">
        <v>58</v>
      </c>
      <c r="C28" s="7" t="s">
        <v>6</v>
      </c>
      <c r="D28" s="111">
        <v>51.35</v>
      </c>
      <c r="E28" s="112">
        <v>166</v>
      </c>
      <c r="F28" s="20">
        <f>D28+E28</f>
        <v>217.35</v>
      </c>
      <c r="G28" s="7" t="s">
        <v>44</v>
      </c>
    </row>
    <row r="29" spans="1:7" ht="16.5">
      <c r="A29" s="11">
        <v>2</v>
      </c>
      <c r="B29" s="7" t="s">
        <v>59</v>
      </c>
      <c r="C29" s="7" t="s">
        <v>8</v>
      </c>
      <c r="D29" s="111">
        <v>49.74</v>
      </c>
      <c r="E29" s="112">
        <v>116</v>
      </c>
      <c r="F29" s="20">
        <f>D29+E29</f>
        <v>165.74</v>
      </c>
      <c r="G29" s="7" t="s">
        <v>60</v>
      </c>
    </row>
    <row r="30" spans="1:7" ht="15.75">
      <c r="A30" s="65" t="s">
        <v>15</v>
      </c>
      <c r="B30" s="66"/>
      <c r="C30" s="67"/>
      <c r="D30" s="8">
        <f>SUM(D28:D29)</f>
        <v>101.09</v>
      </c>
      <c r="E30" s="8">
        <f>SUM(E28:E29)</f>
        <v>282</v>
      </c>
      <c r="F30" s="8">
        <f>D30+E30</f>
        <v>383.09000000000003</v>
      </c>
      <c r="G30" s="4"/>
    </row>
    <row r="31" spans="1:7" ht="15.75">
      <c r="A31" s="18"/>
      <c r="B31" s="18"/>
      <c r="C31" s="18"/>
      <c r="D31" s="18"/>
      <c r="E31" s="18"/>
      <c r="F31" s="18"/>
      <c r="G31" s="23"/>
    </row>
    <row r="32" spans="1:7" ht="15.75">
      <c r="A32" s="65" t="s">
        <v>64</v>
      </c>
      <c r="B32" s="66"/>
      <c r="C32" s="67"/>
      <c r="D32" s="8">
        <f>D30+D26+D18+D13</f>
        <v>1009.49</v>
      </c>
      <c r="E32" s="8">
        <f>E30+E26+E18+E13</f>
        <v>1316.4</v>
      </c>
      <c r="F32" s="8">
        <f>D32+E32</f>
        <v>2325.8900000000003</v>
      </c>
      <c r="G32" s="4"/>
    </row>
    <row r="33" ht="5.25" customHeight="1"/>
    <row r="34" spans="1:9" ht="14.25" customHeight="1">
      <c r="A34" s="12"/>
      <c r="B34" s="12"/>
      <c r="C34" s="12"/>
      <c r="D34" s="12"/>
      <c r="E34" s="64" t="s">
        <v>21</v>
      </c>
      <c r="F34" s="64"/>
      <c r="G34" s="64"/>
      <c r="H34" s="17"/>
      <c r="I34" s="17"/>
    </row>
    <row r="35" spans="1:9" s="14" customFormat="1" ht="17.25" customHeight="1">
      <c r="A35" s="13"/>
      <c r="B35" s="50" t="s">
        <v>123</v>
      </c>
      <c r="C35" s="50"/>
      <c r="D35" s="13"/>
      <c r="E35" s="13"/>
      <c r="F35" s="5" t="s">
        <v>18</v>
      </c>
      <c r="G35" s="5"/>
      <c r="I35" s="13"/>
    </row>
    <row r="37" ht="3" customHeight="1"/>
    <row r="39" ht="3.75" customHeight="1"/>
    <row r="41" spans="6:7" ht="15.75">
      <c r="F41" s="5" t="s">
        <v>61</v>
      </c>
      <c r="G41" s="5"/>
    </row>
    <row r="43" spans="1:7" ht="12.75">
      <c r="A43" s="24"/>
      <c r="B43" s="24"/>
      <c r="C43" s="24"/>
      <c r="D43" s="24"/>
      <c r="E43" s="24"/>
      <c r="F43" s="24"/>
      <c r="G43" s="24"/>
    </row>
    <row r="44" spans="1:7" ht="12.75">
      <c r="A44" s="24"/>
      <c r="B44" s="24"/>
      <c r="C44" s="24"/>
      <c r="D44" s="24"/>
      <c r="E44" s="24"/>
      <c r="F44" s="24"/>
      <c r="G44" s="24"/>
    </row>
    <row r="45" spans="1:7" ht="12.75">
      <c r="A45" s="24"/>
      <c r="B45" s="24"/>
      <c r="C45" s="24"/>
      <c r="D45" s="24"/>
      <c r="E45" s="24"/>
      <c r="F45" s="24"/>
      <c r="G45" s="24"/>
    </row>
    <row r="46" spans="1:7" ht="12.75">
      <c r="A46" s="24"/>
      <c r="B46" s="24"/>
      <c r="C46" s="24"/>
      <c r="D46" s="24"/>
      <c r="E46" s="24"/>
      <c r="F46" s="24"/>
      <c r="G46" s="24"/>
    </row>
    <row r="47" spans="1:7" ht="12.75">
      <c r="A47" s="24"/>
      <c r="B47" s="24"/>
      <c r="C47" s="24"/>
      <c r="D47" s="24"/>
      <c r="E47" s="24"/>
      <c r="F47" s="24"/>
      <c r="G47" s="24"/>
    </row>
    <row r="48" spans="1:7" ht="12.75">
      <c r="A48" s="24"/>
      <c r="B48" s="24"/>
      <c r="C48" s="24"/>
      <c r="D48" s="24"/>
      <c r="E48" s="24"/>
      <c r="F48" s="24"/>
      <c r="G48" s="24"/>
    </row>
    <row r="49" spans="1:7" ht="12.75">
      <c r="A49" s="24"/>
      <c r="B49" s="24"/>
      <c r="C49" s="24"/>
      <c r="D49" s="24"/>
      <c r="E49" s="24"/>
      <c r="F49" s="24"/>
      <c r="G49" s="24"/>
    </row>
    <row r="50" spans="1:7" ht="12.75">
      <c r="A50" s="24"/>
      <c r="B50" s="24"/>
      <c r="C50" s="24"/>
      <c r="D50" s="24"/>
      <c r="E50" s="24"/>
      <c r="F50" s="24"/>
      <c r="G50" s="24"/>
    </row>
    <row r="51" spans="1:7" ht="12.75">
      <c r="A51" s="24"/>
      <c r="B51" s="24"/>
      <c r="C51" s="24"/>
      <c r="D51" s="24"/>
      <c r="E51" s="24"/>
      <c r="F51" s="24"/>
      <c r="G51" s="24"/>
    </row>
    <row r="52" spans="1:7" ht="12.75">
      <c r="A52" s="24"/>
      <c r="B52" s="24"/>
      <c r="C52" s="24"/>
      <c r="D52" s="24"/>
      <c r="E52" s="24"/>
      <c r="F52" s="24"/>
      <c r="G52" s="24"/>
    </row>
    <row r="53" spans="1:7" ht="12.75">
      <c r="A53" s="24"/>
      <c r="B53" s="24"/>
      <c r="C53" s="24"/>
      <c r="D53" s="24"/>
      <c r="E53" s="24"/>
      <c r="F53" s="24"/>
      <c r="G53" s="24"/>
    </row>
    <row r="54" spans="1:7" ht="12.75">
      <c r="A54" s="24"/>
      <c r="B54" s="24"/>
      <c r="C54" s="24"/>
      <c r="D54" s="24"/>
      <c r="E54" s="24"/>
      <c r="F54" s="24"/>
      <c r="G54" s="24"/>
    </row>
    <row r="55" spans="1:7" ht="12.75">
      <c r="A55" s="24"/>
      <c r="B55" s="24"/>
      <c r="C55" s="24"/>
      <c r="D55" s="24"/>
      <c r="E55" s="24"/>
      <c r="F55" s="24"/>
      <c r="G55" s="24"/>
    </row>
    <row r="56" spans="1:7" ht="12.75">
      <c r="A56" s="24"/>
      <c r="B56" s="24"/>
      <c r="C56" s="24"/>
      <c r="D56" s="24"/>
      <c r="E56" s="24"/>
      <c r="F56" s="24"/>
      <c r="G56" s="24"/>
    </row>
    <row r="57" spans="1:7" ht="12.75">
      <c r="A57" s="24"/>
      <c r="B57" s="24"/>
      <c r="C57" s="24"/>
      <c r="D57" s="24"/>
      <c r="E57" s="24"/>
      <c r="F57" s="24"/>
      <c r="G57" s="24"/>
    </row>
    <row r="58" spans="1:7" ht="12.75">
      <c r="A58" s="24"/>
      <c r="B58" s="24"/>
      <c r="C58" s="24"/>
      <c r="D58" s="24"/>
      <c r="E58" s="24"/>
      <c r="F58" s="24"/>
      <c r="G58" s="24"/>
    </row>
  </sheetData>
  <sheetProtection/>
  <mergeCells count="13">
    <mergeCell ref="A19:B19"/>
    <mergeCell ref="A26:C26"/>
    <mergeCell ref="A30:C30"/>
    <mergeCell ref="B35:C35"/>
    <mergeCell ref="E34:G34"/>
    <mergeCell ref="E2:G2"/>
    <mergeCell ref="A3:G3"/>
    <mergeCell ref="A13:C13"/>
    <mergeCell ref="E1:G1"/>
    <mergeCell ref="A18:C18"/>
    <mergeCell ref="A32:C32"/>
    <mergeCell ref="A1:D1"/>
    <mergeCell ref="A2:D2"/>
  </mergeCells>
  <printOptions/>
  <pageMargins left="0.6692913385826772" right="0.1968503937007874" top="0.35433070866141736" bottom="0.31496062992125984" header="0.1968503937007874" footer="0.2362204724409449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lavanhung</dc:creator>
  <cp:keywords/>
  <dc:description/>
  <cp:lastModifiedBy>Admin</cp:lastModifiedBy>
  <cp:lastPrinted>2014-10-28T01:50:35Z</cp:lastPrinted>
  <dcterms:created xsi:type="dcterms:W3CDTF">2014-10-20T00:54:46Z</dcterms:created>
  <dcterms:modified xsi:type="dcterms:W3CDTF">2014-10-31T08:21:19Z</dcterms:modified>
  <cp:category/>
  <cp:version/>
  <cp:contentType/>
  <cp:contentStatus/>
</cp:coreProperties>
</file>